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Hoja1" sheetId="1" r:id="rId1"/>
    <sheet name="Hoja2" sheetId="2" r:id="rId2"/>
  </sheets>
  <definedNames/>
  <calcPr fullCalcOnLoad="1"/>
</workbook>
</file>

<file path=xl/comments1.xml><?xml version="1.0" encoding="utf-8"?>
<comments xmlns="http://schemas.openxmlformats.org/spreadsheetml/2006/main">
  <authors>
    <author>AGUAVIVA S.A ESP AGUAVIVA S.A ESP</author>
  </authors>
  <commentList>
    <comment ref="C15" authorId="0">
      <text>
        <r>
          <rPr>
            <b/>
            <sz val="9"/>
            <rFont val="Tahoma"/>
            <family val="2"/>
          </rPr>
          <t>AGUAVIVA S.A ESP AGUAVIVA S.A ESP:</t>
        </r>
        <r>
          <rPr>
            <sz val="9"/>
            <rFont val="Tahoma"/>
            <family val="2"/>
          </rPr>
          <t xml:space="preserve">
</t>
        </r>
      </text>
    </comment>
  </commentList>
</comments>
</file>

<file path=xl/sharedStrings.xml><?xml version="1.0" encoding="utf-8"?>
<sst xmlns="http://schemas.openxmlformats.org/spreadsheetml/2006/main" count="769" uniqueCount="154">
  <si>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</si>
  <si>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</si>
  <si>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</si>
  <si>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</si>
  <si>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</si>
  <si>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</si>
  <si>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</si>
  <si>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</si>
  <si>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</si>
  <si>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</si>
  <si>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</si>
  <si>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</si>
  <si>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</si>
  <si>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</si>
  <si>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</si>
  <si>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</si>
  <si>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</si>
  <si>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</si>
  <si>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</si>
  <si>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</si>
  <si>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</si>
  <si>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</si>
  <si>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</si>
  <si>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</si>
  <si>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</si>
  <si>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FRM-004A</t>
  </si>
  <si>
    <t>Enero</t>
  </si>
  <si>
    <t>12 meses</t>
  </si>
  <si>
    <t>Contratación Directa</t>
  </si>
  <si>
    <t>Recursos Propios</t>
  </si>
  <si>
    <t>No</t>
  </si>
  <si>
    <t>NA</t>
  </si>
  <si>
    <t>53101602          53101604         53101502         53101504          53111601          53111602</t>
  </si>
  <si>
    <t xml:space="preserve">44121503                       44121613                          44121612                               44122016                      27112309                             44121716                      14111530                             44121634                          44121804                                 14111507                        44121902                         44101602                         44101810                               44122016                      44111905                              44121804                          44112007                               44111515                          44122003                      44121702                      14111514                                41111604                      43202005                         26111712                             43232503                            60121111                           43211711                      56121805                                44121634                              44121707                              44121615                               43201827                                 43202003                                 41111604                                39121635                      44121618                            44121628                      44121630                      44121634                             43211708                      43211802                                44121619                       44121904                       44103103           </t>
  </si>
  <si>
    <t>Materiales y suministros</t>
  </si>
  <si>
    <t xml:space="preserve">Impresos y Publicaciones </t>
  </si>
  <si>
    <t>Energía</t>
  </si>
  <si>
    <t>Viáticos y Gastos de Viaje de Funcionarios</t>
  </si>
  <si>
    <t>AGUAVIVA S.A. ESP</t>
  </si>
  <si>
    <t>Calle 1 cra 5A Barrio Minuto de Dios</t>
  </si>
  <si>
    <t>www.aguavivaesp.gov.co</t>
  </si>
  <si>
    <t>Ing. Heidy Jineth Guevara Alvarez - Gerente</t>
  </si>
  <si>
    <r>
      <rPr>
        <b/>
        <sz val="12"/>
        <rFont val="Arial"/>
        <family val="2"/>
      </rPr>
      <t xml:space="preserve">Misión: </t>
    </r>
    <r>
      <rPr>
        <sz val="12"/>
        <rFont val="Arial"/>
        <family val="2"/>
      </rPr>
      <t xml:space="preserve">Prestar los servicios públicos de acueducto, alcantarillado y aseo en términos de eficiencia, eficacia y calidad administrativa, con talento humano calificado y comprometido dentro del marco de los principios y valores de la empresa, garantizando una mejor condición de vida para nuestros usuarios.  
</t>
    </r>
    <r>
      <rPr>
        <b/>
        <sz val="12"/>
        <rFont val="Arial"/>
        <family val="2"/>
      </rPr>
      <t xml:space="preserve">Visión: </t>
    </r>
    <r>
      <rPr>
        <sz val="12"/>
        <rFont val="Arial"/>
        <family val="2"/>
      </rPr>
      <t>Ser una empresa líder en el Departamento del Meta, prestando el mejor servicio de acueducto, alcantarillado y aseo; en términos de estándares de calidad, continuidad, cobertura y tarifas, a partir de un óptimo desarrollo institucional, empresarial y garantizando la conservación del recurso hídrico y medio ambiente.</t>
    </r>
  </si>
  <si>
    <t>Trabajar con personal competente y comprometido en la prestación de los servicios de acueducto, alcantarillado y aseo, para satisfacer las necesidades y expectativas de nuestros usuarios con responsabilidad social y empresarial orientados al mejoramiento continuo, optimización de procesos, infraestructura, implementación de avances tecnológicos y calidad en el servicio.</t>
  </si>
  <si>
    <t>Leidy Tatiana Bohorquez  - Jefe Administrativo y Financiero
Telefono 3156903953
financiero@aguavivaesp.gov.co</t>
  </si>
  <si>
    <t>Sueldo Personal de Nomina - administracion</t>
  </si>
  <si>
    <t>Gastos de Representacion - administracion</t>
  </si>
  <si>
    <t>Prima de Servicios - administracion</t>
  </si>
  <si>
    <t>Prima de Vacaciones - administracion</t>
  </si>
  <si>
    <t>Prima de Navidad - administracion</t>
  </si>
  <si>
    <t>Bonificación por servicios - administracion</t>
  </si>
  <si>
    <t>Auxilio de Transporte - administracion</t>
  </si>
  <si>
    <t>Cesantías - administracion</t>
  </si>
  <si>
    <t>Intereses de cesantías - administracion</t>
  </si>
  <si>
    <t>Vacaciones - administracion</t>
  </si>
  <si>
    <t>Aporte Pensión Funcionarios - administracion</t>
  </si>
  <si>
    <t>Aportes a ARL Funcionarios - administracion</t>
  </si>
  <si>
    <t>Aportes a Caja de Compensación Familiar - administracion</t>
  </si>
  <si>
    <t>Sueldo Personal de Nomina- operativo</t>
  </si>
  <si>
    <t>Prima de Servicios- operativo</t>
  </si>
  <si>
    <t>Prima de Vacaciones- operativo</t>
  </si>
  <si>
    <t>Prima de Navidad- operativo</t>
  </si>
  <si>
    <t xml:space="preserve">Bonificación por servicios  - operativo </t>
  </si>
  <si>
    <t>Auxilio de Transporte- operativo</t>
  </si>
  <si>
    <t>Cesantías - operativo</t>
  </si>
  <si>
    <t>Intereses de cesantías- operativo</t>
  </si>
  <si>
    <t>Vacaciones- operativo</t>
  </si>
  <si>
    <t>Aporte Pensión Funcionarios- operativo</t>
  </si>
  <si>
    <t>Aportes a ARL Funcionarios- operativo</t>
  </si>
  <si>
    <t>Aportes a Caja de Compensación Familiar- operativo</t>
  </si>
  <si>
    <t>Horas Extras y Festivos</t>
  </si>
  <si>
    <t>Bonificación por Recreación- operativo</t>
  </si>
  <si>
    <t>Bonificación por Recreación - administracion</t>
  </si>
  <si>
    <t>conduccion</t>
  </si>
  <si>
    <t>11101508  12352310            12141901        12162002</t>
  </si>
  <si>
    <t>Gastos de mejoramiento de bienes</t>
  </si>
  <si>
    <t>Suscripciones y afiliaciones</t>
  </si>
  <si>
    <t>Reparaciones Locativas</t>
  </si>
  <si>
    <t>Servicios Publicos</t>
  </si>
  <si>
    <t>Seguridad Industrial</t>
  </si>
  <si>
    <t>Oficinas</t>
  </si>
  <si>
    <t>Desarrollo Institucional</t>
  </si>
  <si>
    <t>Tratamiento</t>
  </si>
  <si>
    <t>Distribuccion</t>
  </si>
  <si>
    <t>Mantenimiento Lineas Redes y Ductos</t>
  </si>
  <si>
    <t>Mantenimiento y Operaciones de Planta y Estaciones</t>
  </si>
  <si>
    <t>Comité de Estratificacion</t>
  </si>
  <si>
    <t>Redes de Distribuccion</t>
  </si>
  <si>
    <t>Recoleccion Transporte y Barrido</t>
  </si>
  <si>
    <t>Repuestos de Vehiculos</t>
  </si>
  <si>
    <t>Honorarios</t>
  </si>
  <si>
    <t>Captacion</t>
  </si>
  <si>
    <t>EMPRESA DE SERVICIOS PUBLICOS DE RESTREPO - AGUAVIVA S.A. ESP</t>
  </si>
  <si>
    <t>Invitacion Privada a Unico Oferente</t>
  </si>
  <si>
    <t xml:space="preserve">Capacitación Personal </t>
  </si>
  <si>
    <t>PRESTACION DE SERVICIOS DE DISPOSICION FINAL DE LOS RESIDUOS SOLIDOS ORDINARIOS PRODUCIDOS EN EL MUNICIPIO DE RESTREPO LLEVADOS AL RELLENO SANITARIO PARQUE ECOLOGICO RECICLANTE PER DE BIOAGRICOLA DEL LLANO S.A EMPRESA DE SERVICIOS PUBLICOS</t>
  </si>
  <si>
    <t>SUMINISTRO DE COMBUSTIBLE, ACEITES Y LUBRICANTES QUE REQUIEREN LOS VEHICULOS Y MAQUINARIA MENOR DE LA EMPRESA DE SERVICIOS PUBLICOS DE RESTREPO AGUAVIVA S.A E.S.P</t>
  </si>
  <si>
    <t>PRESTACION DE SERVICIOS JURIDICOS PROFESIONALES ESPECIALIZADOS DE UN ABOGADO EXTERNO PARA APOYAR LA GESTION JURIDICA, CONTRATACION, DEFENSA JUDICIAL Y OPERACIONES ADMINISTRATIVA EN GENERAL DE LA EMPRESA DE SERVICIOS PUBLICOS DE RESTREPO S.A AGUAVIVA E.S.P</t>
  </si>
  <si>
    <t>PRESTACION DE SERVICIOS PROFESIONALES DE ASESORIA EN REGULACION DE LOS SERVICIOS PUBLICOS DOMICILIARIOS Y PARA LA ESTRUCTURACION, ELABORACION, VALIDACION Y CARGUE DE LA INFORMACION AL SISTEMA UNICO DE INFORMACION SUI DE AGUAVIVA S.A. E.S.P</t>
  </si>
  <si>
    <t>SUMINISTRO DE HERRAMIENTAS DE TRABAJO, MATERIALES DE FONTANERIA Y ELEMENTOS DE FERRETERIA NECESARIOS PARA LA OPTIMA PRESTACION DE LOS SERVICIOS DE ACUEDUCTO, ALCANTARILLADO Y ASEO SUMINISTROS POR LA EMPRESA DE RECURSOS PUBLICOS AGUAVIVA S.A</t>
  </si>
  <si>
    <t>PRESTACION DE SERVICIOS DE APOYO EN EL SISTEMA DE GESTION DE SEGURIDAD Y SALUD EN EL TRABAJO PARA LA EMPRESA DE SERVICIOS PUBLICOS DE RESTREPO AGUAVIVA S.A E.S.P</t>
  </si>
  <si>
    <t>PRESTACION DE SERVICIOS DE RECAUDO DE LAS FACTURAS EMITIDAS POR LA EMPRESA DE SERVICIOS PUBLICOS DE RESTREPO AGUAVIVA S.A E.S.P</t>
  </si>
  <si>
    <t>PRESTACION DE SERVICIOS DE LABORATORIO PARA EL ANALISIS FISICO, QUIMICO Y MICROBIOLOGICO DE AGUAS EN LOS PUNTOS DE MUESTREO DE AGUAS EN LOS PUNTOS DE MUESTREO DE AGUA POTABLE Y MUESTREO EN LA PLANTA DE TRATAMIENTO DE AGUAS RESIDUALES PTAR SECTOR CAÑO SECO, PERTENECIENTE A LA EMPRESA DE SERVICIOS PUBLICOS DE RESTREPO AGUAVIVA S.A E.S.P</t>
  </si>
  <si>
    <t>PRESTACION DE SERVICIOS PROFESIONALES DE ASESORIA ADMINISTRATIVA, FINANCIERA Y COMERCIAL PARA LA EMPRESA DE SERVICIOS PUBLICOS DE RESTREPO META AGUAVIVA S.A E.S.P</t>
  </si>
  <si>
    <t>PRESTACION DE SERVICIOS PARA EL MANTENIMIENTO CORRECTIVO Y PREVENTIVO DE LOS VEHICULOS RECOLECTORES CON PLACAS OJT075 Y OJT209 MOTOCARGUERO Y DEMAS PARQUE AUTOMOTOR QUE PUDIERE CONFORMAR ACTIVOS DE PERTENENCIA QUE PRESTEN SERVICIOS CON DESTINO A LA EMPRESA DE SERVICIOS PUBLICOS AGUAVIVA S.A E.S.P</t>
  </si>
  <si>
    <t>PRESTACION DE SERVICIOS DE ORNAMENTACION POR EVENTOS, CON DESTINO AL MANTENIMIENTO DEL SISTEMA DE ACUEDUCTO, ALCANTARILLADO, Y ASEO DE LA EMPRESA DE SERVICIOS PUBLICOS DE RESTREPO AGUAVIVA S.A E.S.P</t>
  </si>
  <si>
    <t>PRESTACION DE SERVICIOS DE ALQUILER DE HERRAMIENTAS Y ACCESORIOS CON DESTINO AL MANTENIMIENTO DEL SISTEMA DE ACUEDUCTO ALCANTARILLADO Y ASEO DE LA EMPRESA DE SERVICIOS PUBLICOS DE RESTREPO S.A E.S.P</t>
  </si>
  <si>
    <t>SUMINISTRO DE PRODUCTOS QUIMICOS PARA EL TRATAMIENTO Y POTABILIZACION DEL AGUA Y TRATAMIENTO DEL AGUA RESIDUAL, CON DESTINO A LA EMPRESA DE SERVICIOS PUBLICOS AGUAVIVA S.A E.S.P</t>
  </si>
  <si>
    <t>SUMINISTRO DE DOTACION Y ELEMENTOS DE PROTECCION PERSONAL PARA LOS TRABAJADORES OFICIALES OPERATIVOS DE LA EMPRESA DE SERVICIOS PUBLICOS DE RESTREPO DE RESTREPO AGUAVIVA S.A E.S.P</t>
  </si>
  <si>
    <t>SUMINISTRO DE DOTACION Y ELEMENTOS DE PROTECCION PERSONAL PARA LOS TRABAJADORES ADMINISTRATIVOS DE LA EMPRESA DE SERVICIOS PUBLICOS DE RESTREPO DE RESTREPO AGUAVIVA S.A E.S.P</t>
  </si>
  <si>
    <t>PRESTACION DE SERVICIOS DE PUBLICIDAD MOVIL, PAUTA PUBLICITARIA, AMPLIFICACION DE SONIDO Y DIFUSION POR ALTO PARLANTE CON DESTINO A PROMOCIONAR Y APOYAR LAS ACTIVIDADES, Y DEMAS INFORMACION INSTITUCIONAL DE LA EMPRESA DE SERVICIOS PUBLICOS DE RESTREPO AGUAVIVA S.A E.S.P</t>
  </si>
  <si>
    <t>SUMISTRO DE PRODUCTOS CON DESTINO AL PROGRAMA DE BIENESTAR SOCIAL DE LA EMPRESA DE SERVICIOS PUBLICOS AGUAVIVA S.A. ES.P - OPERATIVO</t>
  </si>
  <si>
    <t>SUMISTRO DE PRODUCTOS CON DESTINO AL PROGRAMA DE BIENESTAR SOCIAL DE LA EMPRESA DE SERVICIOS PUBLICOS AGUAVIVA S.A. ES.P - ADMINISTRATIVO</t>
  </si>
  <si>
    <t xml:space="preserve">PRESTACION DE SERVICIOS SUMINISTRO ARBOLES NATIVOS PARA REFORESTACION </t>
  </si>
  <si>
    <r>
      <t xml:space="preserve">80111507        </t>
    </r>
    <r>
      <rPr>
        <sz val="12"/>
        <color indexed="10"/>
        <rFont val="Arial"/>
        <family val="2"/>
      </rPr>
      <t>14111804</t>
    </r>
  </si>
  <si>
    <t>PRESTACION DE SERVICIO DE ACTUALIZACION, BOLSA DE SERVICIOS SOPORTE, SERVICIO DE LICENCIAMIENTO CLIENTE SERVIDOR Y FABRICA DE SOFTWARE PARA FACTURACION ELECTRONICA, QUE BRINDE SOLUCIONES INTEGRALES PARA LA GESTION INSTITUCIONAL DE LA EMPRESA DE SERVICIOS PUBLICOS AGUAVIVA S.A E.S.P</t>
  </si>
  <si>
    <t>Equipos APROVECHAMIENTO</t>
  </si>
  <si>
    <t>Estudios y proyectos</t>
  </si>
  <si>
    <t>servicio a la deuda</t>
  </si>
  <si>
    <t>Límite de contratación invitacion a un oferente; igual o inferios a:</t>
  </si>
  <si>
    <t>PRESTACION DE SERVICIOS TECNICO DE AUXILIAR CONTABLE PARA LA EMPRESA DE SERVICIOS PUBLICOS DE RESTREPO META AGUAVIVA S.A E.S.P</t>
  </si>
  <si>
    <t>5 meses</t>
  </si>
  <si>
    <t>LABORATORIO</t>
  </si>
  <si>
    <t>PRODUCTOS QUIMICOS</t>
  </si>
  <si>
    <t>MANTENIMIENTO</t>
  </si>
  <si>
    <t>SUMINISTRO E IMPRESION DE LOS FORMATOS DE FACTURACION  Y TALONARIOS PARA LA EMPRESA SERVICIOS PUBLICOS AGUAVIVA S.A E.S.P</t>
  </si>
  <si>
    <t>SUMINISTRO DE BOLSAS PLASTICAS PARA LA RECOLECCION DE BASURA DEL BARRIDO,KIT BOLSAS DE COLORES Y LONAS IMPRESAS PARA INCENTIVAR EN LA COMUNIDAD LA SEPARACION EN LA FUENTE Y EL PROGRAMA DE APROVECHAMIENTO, TODO ESTO DENTRO DEL SERVICIO PUBLICO DE ASEO QUE PRESTA LA EMPRESA DE SERVICIOS PUBLICOS DE RESTREPO AGUAVIVA S.A E.S.P.</t>
  </si>
  <si>
    <t>8 meses</t>
  </si>
  <si>
    <t>septiembre</t>
  </si>
  <si>
    <t>Descripción del item en el presupuesto oficial</t>
  </si>
  <si>
    <t>DESCRIPCION DEL CODIGO</t>
  </si>
  <si>
    <t>72121500                                                                                                                                                                                                       83101500</t>
  </si>
  <si>
    <t>SERVICIOS DE CONSTRUCCION DE PLANTAS INDUSTRIALES                         SERVICIOS DE ACUEDUCTO Y ALCANTARILLADO</t>
  </si>
  <si>
    <t xml:space="preserve"> MEJORAMIENTO DEL MODULO 1 (ANTIGUO)  DE LA PLANTA DE TRATAMIENTO DE AGUA POTABLE DEL MUNICIPIO DE RESTREPO META</t>
  </si>
  <si>
    <t>MEJORAMIENTO DEL MODULO 1 (ANTIGUO)  DE LA PLANTA DE TRATAMIENTO DE AGUA POTABLE DEL MUNICIPIO DE RESTREPO META</t>
  </si>
  <si>
    <t>4 meses</t>
  </si>
  <si>
    <t>junio</t>
  </si>
  <si>
    <t>CONVENIO INTERADMINISTRATIVO 194 MEJORAMIENTO MODULO 1 DE LA PLANTA DE AGUA POTABLE DEL MUINICIPIO DE RESTREPO META</t>
  </si>
  <si>
    <t>PRESTACION DE SERVICIOS EXAMENES MEDICOS OCUPACIONALES PARA FUNCIONARIOS</t>
  </si>
  <si>
    <t>1 mes</t>
  </si>
  <si>
    <t>ADQUSICION DE POLIZA DE MANEJO GLOBAL PARA LA EMPRESA DE SERVICIOS PUBLICOS DE RESTREPO AGUAVIVA S.A. E.S.P. Y PARA ASEGURAR LOS BIENES E INTERESES PATRIMONIALES DE PROPIEDAD DE LA ENTIDAD O DE AQUELLOS POR LOS CUALES SEA O FUERE LLEGAR A SER CONTRACTUALMENTE RESPONSABLE.</t>
  </si>
  <si>
    <t>marzo</t>
  </si>
  <si>
    <t>10 meses</t>
  </si>
  <si>
    <t>julio</t>
  </si>
  <si>
    <t>1 meses</t>
  </si>
  <si>
    <t xml:space="preserve">24111810                                    72121505                                    72141119                                72141120                                     </t>
  </si>
  <si>
    <t>CONTRATO SUMINISTRO CONTADORES, VALVULAS, MACROMEDIDORES, MANOMETROS ACCESORIOS Y TUBERIA PARA DOTAR AREA ALMACEN EMPRESA</t>
  </si>
  <si>
    <t>agosto</t>
  </si>
  <si>
    <t>3 meses</t>
  </si>
  <si>
    <t>93151510                          93151610</t>
  </si>
  <si>
    <t>Contribuciones especiales, otros impuestos, tasas y multas</t>
  </si>
  <si>
    <t>Sentencias Judiciales, conciliaciones, fallos nacionales</t>
  </si>
  <si>
    <t>Gastos Imprevistos</t>
  </si>
  <si>
    <t>Otros costos generales operativos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</si>
</sst>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quot;$&quot;\ * #,##0_);_(&quot;$&quot;\ * \(#,##0\);_(&quot;$&quot;\ * &quot;-&quot;??_);_(@_)"/>
    <numFmt numFmtId="193" formatCode="_(&quot;$&quot;\ * #,##0.0_);_(&quot;$&quot;\ * \(#,##0.0\);_(&quot;$&quot;\ * &quot;-&quot;??_);_(@_)"/>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55">
    <font>
      <sz val="11"/>
      <color theme="1"/>
      <name val="Calibri"/>
      <family val="2"/>
    </font>
    <font>
      <sz val="11"/>
      <color indexed="8"/>
      <name val="Calibri"/>
      <family val="2"/>
    </font>
    <font>
      <sz val="12"/>
      <name val="Arial"/>
      <family val="2"/>
    </font>
    <font>
      <b/>
      <sz val="12"/>
      <name val="Arial"/>
      <family val="2"/>
    </font>
    <font>
      <sz val="11"/>
      <name val="Arial"/>
      <family val="2"/>
    </font>
    <font>
      <sz val="9"/>
      <name val="Tahoma"/>
      <family val="2"/>
    </font>
    <font>
      <b/>
      <sz val="9"/>
      <name val="Tahoma"/>
      <family val="2"/>
    </font>
    <font>
      <sz val="12"/>
      <color indexed="10"/>
      <name val="Arial"/>
      <family val="2"/>
    </font>
    <font>
      <sz val="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2"/>
      <name val="Calibri"/>
      <family val="2"/>
    </font>
    <font>
      <sz val="11"/>
      <color indexed="8"/>
      <name val="Inherit"/>
      <family val="0"/>
    </font>
    <font>
      <sz val="11"/>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1"/>
      <color rgb="FF111111"/>
      <name val="Inherit"/>
      <family val="0"/>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color indexed="63"/>
      </bottom>
    </border>
    <border>
      <left/>
      <right style="medium"/>
      <top style="thin"/>
      <bottom style="thin"/>
    </border>
    <border>
      <left/>
      <right style="thin"/>
      <top style="thin"/>
      <bottom style="thin"/>
    </border>
    <border>
      <left style="thin"/>
      <right style="thin"/>
      <top style="thin"/>
      <bottom style="thin"/>
    </border>
    <border>
      <left style="thin"/>
      <right/>
      <top style="thin"/>
      <bottom style="thin"/>
    </border>
    <border>
      <left style="thin"/>
      <right style="thin"/>
      <top style="medium"/>
      <bottom style="thin"/>
    </border>
    <border>
      <left style="thin"/>
      <right style="medium"/>
      <top style="thin"/>
      <bottom style="medium"/>
    </border>
    <border>
      <left>
        <color indexed="63"/>
      </left>
      <right style="thin"/>
      <top style="medium"/>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7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192" fontId="0" fillId="0" borderId="13" xfId="0" applyNumberFormat="1" applyBorder="1" applyAlignment="1">
      <alignment wrapText="1"/>
    </xf>
    <xf numFmtId="0" fontId="51" fillId="0" borderId="14" xfId="0" applyFont="1" applyFill="1" applyBorder="1" applyAlignment="1">
      <alignment horizontal="left" wrapText="1"/>
    </xf>
    <xf numFmtId="0" fontId="51" fillId="0" borderId="13" xfId="0" applyFont="1" applyFill="1" applyBorder="1" applyAlignment="1" quotePrefix="1">
      <alignment horizontal="left" wrapText="1"/>
    </xf>
    <xf numFmtId="0" fontId="0" fillId="0" borderId="15" xfId="0" applyBorder="1" applyAlignment="1">
      <alignment wrapText="1"/>
    </xf>
    <xf numFmtId="0" fontId="0" fillId="0" borderId="0" xfId="0" applyBorder="1" applyAlignment="1">
      <alignment wrapText="1"/>
    </xf>
    <xf numFmtId="0" fontId="50" fillId="0" borderId="0" xfId="0" applyFont="1" applyBorder="1" applyAlignment="1">
      <alignment horizontal="center" vertical="center" wrapText="1"/>
    </xf>
    <xf numFmtId="0" fontId="50" fillId="0" borderId="16" xfId="0" applyFont="1" applyBorder="1" applyAlignment="1">
      <alignment/>
    </xf>
    <xf numFmtId="0" fontId="50" fillId="0" borderId="17" xfId="0" applyFont="1" applyBorder="1" applyAlignment="1">
      <alignment horizontal="center"/>
    </xf>
    <xf numFmtId="0" fontId="0" fillId="0" borderId="18" xfId="0" applyBorder="1" applyAlignment="1">
      <alignment wrapText="1"/>
    </xf>
    <xf numFmtId="0" fontId="50" fillId="0" borderId="15" xfId="0" applyFont="1" applyBorder="1" applyAlignment="1">
      <alignment/>
    </xf>
    <xf numFmtId="0" fontId="0" fillId="0" borderId="0" xfId="0" applyFill="1" applyBorder="1" applyAlignment="1">
      <alignment wrapText="1"/>
    </xf>
    <xf numFmtId="0" fontId="0" fillId="0" borderId="10" xfId="0" applyBorder="1" applyAlignment="1">
      <alignment vertical="center" wrapText="1"/>
    </xf>
    <xf numFmtId="0" fontId="2" fillId="0" borderId="19" xfId="0" applyFont="1" applyFill="1" applyBorder="1" applyAlignment="1">
      <alignment horizontal="left" wrapText="1"/>
    </xf>
    <xf numFmtId="0" fontId="41" fillId="0" borderId="13" xfId="46" applyFill="1" applyBorder="1" applyAlignment="1" quotePrefix="1">
      <alignment horizontal="left" wrapText="1"/>
    </xf>
    <xf numFmtId="0" fontId="2" fillId="0" borderId="19" xfId="0" applyFont="1" applyFill="1" applyBorder="1" applyAlignment="1">
      <alignment horizontal="justify" wrapText="1"/>
    </xf>
    <xf numFmtId="0" fontId="29" fillId="0" borderId="19" xfId="0" applyFont="1" applyFill="1" applyBorder="1" applyAlignment="1">
      <alignment horizontal="right" wrapText="1"/>
    </xf>
    <xf numFmtId="0" fontId="2" fillId="25" borderId="20" xfId="0" applyFont="1" applyFill="1" applyBorder="1" applyAlignment="1">
      <alignment horizontal="justify" vertical="center" wrapText="1"/>
    </xf>
    <xf numFmtId="0" fontId="2" fillId="25" borderId="21" xfId="0" applyFont="1" applyFill="1" applyBorder="1" applyAlignment="1">
      <alignment horizontal="center" vertical="center" wrapText="1"/>
    </xf>
    <xf numFmtId="0" fontId="2" fillId="25" borderId="22" xfId="0" applyFont="1" applyFill="1" applyBorder="1" applyAlignment="1">
      <alignment horizontal="left" vertical="center" wrapText="1"/>
    </xf>
    <xf numFmtId="0" fontId="2" fillId="25" borderId="20" xfId="0" applyFont="1" applyFill="1" applyBorder="1" applyAlignment="1">
      <alignment horizontal="left" vertical="center" wrapText="1"/>
    </xf>
    <xf numFmtId="49" fontId="2" fillId="25" borderId="20" xfId="53" applyNumberFormat="1" applyFont="1" applyFill="1" applyBorder="1" applyAlignment="1">
      <alignment horizontal="left" vertical="center" wrapText="1"/>
    </xf>
    <xf numFmtId="49" fontId="52" fillId="0" borderId="13" xfId="0" applyNumberFormat="1" applyFont="1" applyBorder="1" applyAlignment="1">
      <alignment wrapText="1"/>
    </xf>
    <xf numFmtId="190" fontId="0" fillId="0" borderId="0" xfId="0" applyNumberFormat="1" applyAlignment="1">
      <alignment wrapText="1"/>
    </xf>
    <xf numFmtId="1" fontId="2" fillId="25" borderId="21" xfId="0" applyNumberFormat="1" applyFont="1" applyFill="1" applyBorder="1" applyAlignment="1">
      <alignment horizontal="left" vertical="center" wrapText="1"/>
    </xf>
    <xf numFmtId="0" fontId="2" fillId="25" borderId="21" xfId="0" applyFont="1" applyFill="1" applyBorder="1" applyAlignment="1">
      <alignment horizontal="left" vertical="center" wrapText="1"/>
    </xf>
    <xf numFmtId="0" fontId="33" fillId="23" borderId="11" xfId="39" applyBorder="1" applyAlignment="1">
      <alignment horizontal="center" wrapText="1"/>
    </xf>
    <xf numFmtId="0" fontId="33" fillId="23" borderId="23" xfId="39" applyBorder="1" applyAlignment="1">
      <alignment horizontal="center" wrapText="1"/>
    </xf>
    <xf numFmtId="0" fontId="33" fillId="23" borderId="14" xfId="39" applyBorder="1" applyAlignment="1">
      <alignment horizontal="center" wrapText="1"/>
    </xf>
    <xf numFmtId="0" fontId="0" fillId="0" borderId="0" xfId="0" applyAlignment="1">
      <alignment horizontal="center" wrapText="1"/>
    </xf>
    <xf numFmtId="0" fontId="4" fillId="25" borderId="20" xfId="0" applyFont="1" applyFill="1" applyBorder="1" applyAlignment="1">
      <alignment horizontal="justify" vertical="center" wrapText="1"/>
    </xf>
    <xf numFmtId="49" fontId="4" fillId="25" borderId="20" xfId="53" applyNumberFormat="1" applyFont="1" applyFill="1" applyBorder="1" applyAlignment="1">
      <alignment horizontal="left" vertical="center" wrapText="1"/>
    </xf>
    <xf numFmtId="0" fontId="31" fillId="0" borderId="0" xfId="0" applyFont="1" applyAlignment="1">
      <alignment wrapText="1"/>
    </xf>
    <xf numFmtId="0" fontId="4" fillId="25" borderId="20" xfId="0" applyFont="1" applyFill="1" applyBorder="1" applyAlignment="1">
      <alignment horizontal="left" vertical="center" wrapText="1"/>
    </xf>
    <xf numFmtId="0" fontId="4" fillId="25" borderId="20" xfId="0" applyFont="1" applyFill="1" applyBorder="1" applyAlignment="1">
      <alignment vertical="center" wrapText="1"/>
    </xf>
    <xf numFmtId="0" fontId="31" fillId="0" borderId="0" xfId="0" applyFont="1" applyFill="1" applyAlignment="1">
      <alignment wrapText="1"/>
    </xf>
    <xf numFmtId="14" fontId="0" fillId="0" borderId="24" xfId="0" applyNumberFormat="1" applyBorder="1" applyAlignment="1">
      <alignment horizontal="right" wrapText="1"/>
    </xf>
    <xf numFmtId="3" fontId="0" fillId="0" borderId="0" xfId="0" applyNumberFormat="1" applyAlignment="1">
      <alignment wrapText="1"/>
    </xf>
    <xf numFmtId="3" fontId="0" fillId="0" borderId="0" xfId="0" applyNumberFormat="1" applyAlignment="1">
      <alignment horizontal="center" wrapText="1"/>
    </xf>
    <xf numFmtId="3" fontId="31" fillId="0" borderId="0" xfId="0" applyNumberFormat="1" applyFont="1" applyAlignment="1">
      <alignment wrapText="1"/>
    </xf>
    <xf numFmtId="3" fontId="31" fillId="0" borderId="0" xfId="0" applyNumberFormat="1" applyFont="1" applyFill="1" applyAlignment="1">
      <alignment wrapText="1"/>
    </xf>
    <xf numFmtId="3" fontId="0" fillId="33" borderId="0" xfId="0" applyNumberFormat="1" applyFill="1" applyAlignment="1">
      <alignment wrapText="1"/>
    </xf>
    <xf numFmtId="3" fontId="0" fillId="34" borderId="0" xfId="0" applyNumberFormat="1" applyFill="1" applyAlignment="1">
      <alignment wrapText="1"/>
    </xf>
    <xf numFmtId="3" fontId="0" fillId="35" borderId="0" xfId="0" applyNumberFormat="1" applyFill="1" applyAlignment="1">
      <alignment wrapText="1"/>
    </xf>
    <xf numFmtId="190" fontId="2" fillId="36" borderId="21" xfId="55" applyFont="1" applyFill="1" applyBorder="1" applyAlignment="1">
      <alignment horizontal="right" vertical="center" wrapText="1"/>
    </xf>
    <xf numFmtId="0" fontId="33" fillId="23" borderId="25" xfId="39" applyBorder="1" applyAlignment="1">
      <alignment horizontal="center" wrapText="1"/>
    </xf>
    <xf numFmtId="1" fontId="9" fillId="0" borderId="21" xfId="0" applyNumberFormat="1" applyFont="1" applyFill="1" applyBorder="1" applyAlignment="1">
      <alignment horizontal="left" vertical="center" wrapText="1"/>
    </xf>
    <xf numFmtId="1" fontId="9" fillId="0" borderId="20" xfId="0" applyNumberFormat="1" applyFont="1" applyFill="1" applyBorder="1" applyAlignment="1">
      <alignment horizontal="left" vertical="center" wrapText="1"/>
    </xf>
    <xf numFmtId="0" fontId="9" fillId="0" borderId="20" xfId="0" applyFont="1" applyFill="1" applyBorder="1" applyAlignment="1">
      <alignment horizontal="justify" vertical="center" wrapText="1"/>
    </xf>
    <xf numFmtId="0" fontId="9" fillId="0" borderId="21" xfId="0" applyFont="1" applyFill="1" applyBorder="1" applyAlignment="1">
      <alignment horizontal="center" vertical="center" wrapText="1"/>
    </xf>
    <xf numFmtId="190" fontId="9" fillId="0" borderId="26" xfId="55" applyFont="1" applyFill="1" applyBorder="1" applyAlignment="1">
      <alignment vertical="center" wrapText="1"/>
    </xf>
    <xf numFmtId="0" fontId="53" fillId="0" borderId="0" xfId="0" applyFont="1" applyAlignment="1">
      <alignment/>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26" xfId="0" applyFill="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190" fontId="0" fillId="0" borderId="28" xfId="0" applyNumberFormat="1" applyBorder="1" applyAlignment="1">
      <alignment horizontal="left" wrapText="1"/>
    </xf>
    <xf numFmtId="44" fontId="0" fillId="0" borderId="0" xfId="0" applyNumberFormat="1" applyAlignment="1">
      <alignment wrapText="1"/>
    </xf>
    <xf numFmtId="190" fontId="2" fillId="36" borderId="26" xfId="55" applyFont="1" applyFill="1" applyBorder="1" applyAlignment="1">
      <alignment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37" xfId="52"/>
    <cellStyle name="Millares 4" xfId="53"/>
    <cellStyle name="Currency" xfId="54"/>
    <cellStyle name="Currency [0]" xfId="55"/>
    <cellStyle name="Moneda [0] 2" xfId="56"/>
    <cellStyle name="Moneda 10" xfId="57"/>
    <cellStyle name="Moneda 29" xfId="58"/>
    <cellStyle name="Moneda 33" xfId="59"/>
    <cellStyle name="Moneda 38" xfId="60"/>
    <cellStyle name="Moneda 43" xfId="61"/>
    <cellStyle name="Moneda 44" xfId="62"/>
    <cellStyle name="Moneda 45" xfId="63"/>
    <cellStyle name="Moneda 46" xfId="64"/>
    <cellStyle name="Moneda 47" xfId="65"/>
    <cellStyle name="Moneda 49" xfId="66"/>
    <cellStyle name="Neutral"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uavivaesp.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2"/>
  <sheetViews>
    <sheetView tabSelected="1" zoomScale="80" zoomScaleNormal="80" zoomScalePageLayoutView="80" workbookViewId="0" topLeftCell="A1">
      <selection activeCell="K12" sqref="K12"/>
    </sheetView>
  </sheetViews>
  <sheetFormatPr defaultColWidth="10.8515625" defaultRowHeight="15"/>
  <cols>
    <col min="1" max="1" width="18.7109375" style="1" customWidth="1"/>
    <col min="2" max="2" width="61.8515625" style="1" customWidth="1"/>
    <col min="3" max="3" width="15.421875" style="1" customWidth="1"/>
    <col min="4" max="4" width="14.140625" style="1" customWidth="1"/>
    <col min="5" max="5" width="17.421875" style="1" customWidth="1"/>
    <col min="6" max="6" width="18.00390625" style="1" customWidth="1"/>
    <col min="7" max="7" width="19.421875" style="1" customWidth="1"/>
    <col min="8" max="8" width="18.421875" style="1" customWidth="1"/>
    <col min="9" max="9" width="16.140625" style="1" bestFit="1" customWidth="1"/>
    <col min="10" max="10" width="16.7109375" style="1" customWidth="1"/>
    <col min="11" max="11" width="47.140625" style="1" customWidth="1"/>
    <col min="12" max="12" width="14.00390625" style="41" customWidth="1"/>
    <col min="13" max="13" width="19.7109375" style="41" hidden="1" customWidth="1"/>
    <col min="14" max="14" width="26.421875" style="1" customWidth="1"/>
    <col min="15" max="15" width="7.00390625" style="1" customWidth="1"/>
    <col min="16" max="16384" width="10.8515625" style="1" customWidth="1"/>
  </cols>
  <sheetData>
    <row r="1" spans="1:11" ht="30" customHeight="1">
      <c r="A1" s="65" t="s">
        <v>92</v>
      </c>
      <c r="B1" s="66"/>
      <c r="C1" s="66"/>
      <c r="D1" s="66"/>
      <c r="E1" s="66"/>
      <c r="F1" s="66"/>
      <c r="G1" s="66"/>
      <c r="H1" s="66"/>
      <c r="I1" s="66"/>
      <c r="J1" s="66"/>
      <c r="K1" s="67"/>
    </row>
    <row r="2" spans="1:11" ht="15">
      <c r="A2" s="68"/>
      <c r="B2" s="69"/>
      <c r="C2" s="69"/>
      <c r="D2" s="69"/>
      <c r="E2" s="69"/>
      <c r="F2" s="69"/>
      <c r="G2" s="69"/>
      <c r="H2" s="69"/>
      <c r="I2" s="69"/>
      <c r="J2" s="69"/>
      <c r="K2" s="70"/>
    </row>
    <row r="3" spans="1:11" ht="31.5" customHeight="1" thickBot="1">
      <c r="A3" s="71"/>
      <c r="B3" s="72"/>
      <c r="C3" s="72"/>
      <c r="D3" s="72"/>
      <c r="E3" s="72"/>
      <c r="F3" s="72"/>
      <c r="G3" s="72"/>
      <c r="H3" s="72"/>
      <c r="I3" s="72"/>
      <c r="J3" s="72"/>
      <c r="K3" s="73"/>
    </row>
    <row r="4" spans="1:11" ht="15.75" thickBot="1">
      <c r="A4" s="8"/>
      <c r="B4" s="10"/>
      <c r="C4" s="9"/>
      <c r="D4" s="9"/>
      <c r="E4" s="9"/>
      <c r="F4" s="9"/>
      <c r="G4" s="9"/>
      <c r="H4" s="9"/>
      <c r="I4" s="9"/>
      <c r="J4" s="9"/>
      <c r="K4" s="13"/>
    </row>
    <row r="5" spans="1:11" ht="15.75" thickBot="1">
      <c r="A5" s="11" t="s">
        <v>25</v>
      </c>
      <c r="B5" s="12" t="s">
        <v>20</v>
      </c>
      <c r="C5" s="9"/>
      <c r="D5" s="9"/>
      <c r="E5" s="9"/>
      <c r="F5" s="9"/>
      <c r="G5" s="9"/>
      <c r="H5" s="9"/>
      <c r="I5" s="9"/>
      <c r="J5" s="9"/>
      <c r="K5" s="13"/>
    </row>
    <row r="6" spans="1:11" ht="15">
      <c r="A6" s="14"/>
      <c r="B6" s="9"/>
      <c r="C6" s="9"/>
      <c r="D6" s="9"/>
      <c r="E6" s="9"/>
      <c r="F6" s="9"/>
      <c r="G6" s="9"/>
      <c r="H6" s="9"/>
      <c r="I6" s="9"/>
      <c r="J6" s="9"/>
      <c r="K6" s="13"/>
    </row>
    <row r="7" spans="1:11" ht="15.75" thickBot="1">
      <c r="A7" s="14" t="s">
        <v>0</v>
      </c>
      <c r="B7" s="9"/>
      <c r="C7" s="9"/>
      <c r="D7" s="9"/>
      <c r="E7" s="9"/>
      <c r="F7" s="9"/>
      <c r="G7" s="9"/>
      <c r="H7" s="9"/>
      <c r="I7" s="9"/>
      <c r="J7" s="9"/>
      <c r="K7" s="13"/>
    </row>
    <row r="8" spans="1:11" ht="15">
      <c r="A8" s="3" t="s">
        <v>1</v>
      </c>
      <c r="B8" s="6" t="s">
        <v>38</v>
      </c>
      <c r="C8" s="9"/>
      <c r="D8" s="9"/>
      <c r="E8" s="56" t="s">
        <v>23</v>
      </c>
      <c r="F8" s="57"/>
      <c r="G8" s="57"/>
      <c r="H8" s="58"/>
      <c r="I8" s="9"/>
      <c r="J8" s="9"/>
      <c r="K8" s="13"/>
    </row>
    <row r="9" spans="1:11" ht="15.75">
      <c r="A9" s="2" t="s">
        <v>2</v>
      </c>
      <c r="B9" s="17" t="s">
        <v>39</v>
      </c>
      <c r="C9" s="9"/>
      <c r="D9" s="9"/>
      <c r="E9" s="59"/>
      <c r="F9" s="60"/>
      <c r="G9" s="60"/>
      <c r="H9" s="61"/>
      <c r="I9" s="9"/>
      <c r="J9" s="9"/>
      <c r="K9" s="13"/>
    </row>
    <row r="10" spans="1:11" ht="15">
      <c r="A10" s="2" t="s">
        <v>3</v>
      </c>
      <c r="B10" s="7">
        <v>3156903953</v>
      </c>
      <c r="C10" s="9"/>
      <c r="D10" s="9"/>
      <c r="E10" s="59"/>
      <c r="F10" s="60"/>
      <c r="G10" s="60"/>
      <c r="H10" s="61"/>
      <c r="I10" s="9"/>
      <c r="J10" s="9"/>
      <c r="K10" s="13"/>
    </row>
    <row r="11" spans="1:11" ht="15">
      <c r="A11" s="2" t="s">
        <v>16</v>
      </c>
      <c r="B11" s="18" t="s">
        <v>40</v>
      </c>
      <c r="C11" s="9"/>
      <c r="D11" s="9"/>
      <c r="E11" s="59"/>
      <c r="F11" s="60"/>
      <c r="G11" s="60"/>
      <c r="H11" s="61"/>
      <c r="I11" s="9"/>
      <c r="J11" s="9"/>
      <c r="K11" s="13"/>
    </row>
    <row r="12" spans="1:11" ht="220.5">
      <c r="A12" s="16" t="s">
        <v>19</v>
      </c>
      <c r="B12" s="19" t="s">
        <v>42</v>
      </c>
      <c r="C12" s="9"/>
      <c r="D12" s="9"/>
      <c r="E12" s="62"/>
      <c r="F12" s="63"/>
      <c r="G12" s="63"/>
      <c r="H12" s="64"/>
      <c r="I12" s="9"/>
      <c r="J12" s="9"/>
      <c r="K12" s="13"/>
    </row>
    <row r="13" spans="1:11" ht="114">
      <c r="A13" s="16" t="s">
        <v>4</v>
      </c>
      <c r="B13" s="26" t="s">
        <v>43</v>
      </c>
      <c r="C13" s="9"/>
      <c r="D13" s="9"/>
      <c r="E13" s="15"/>
      <c r="F13" s="15"/>
      <c r="G13" s="15"/>
      <c r="H13" s="15"/>
      <c r="I13" s="9"/>
      <c r="J13" s="9"/>
      <c r="K13" s="13"/>
    </row>
    <row r="14" spans="1:11" ht="30">
      <c r="A14" s="2" t="s">
        <v>5</v>
      </c>
      <c r="B14" s="20" t="s">
        <v>41</v>
      </c>
      <c r="C14" s="9"/>
      <c r="D14" s="9"/>
      <c r="E14" s="56" t="s">
        <v>22</v>
      </c>
      <c r="F14" s="57"/>
      <c r="G14" s="57"/>
      <c r="H14" s="58"/>
      <c r="I14" s="9"/>
      <c r="J14" s="9"/>
      <c r="K14" s="13"/>
    </row>
    <row r="15" spans="1:11" ht="27.75" customHeight="1">
      <c r="A15" s="2" t="s">
        <v>21</v>
      </c>
      <c r="B15" s="5">
        <v>4768546358.45</v>
      </c>
      <c r="C15" s="9"/>
      <c r="D15" s="9"/>
      <c r="E15" s="59"/>
      <c r="F15" s="60"/>
      <c r="G15" s="60"/>
      <c r="H15" s="61"/>
      <c r="I15" s="9"/>
      <c r="J15" s="9"/>
      <c r="K15" s="13"/>
    </row>
    <row r="16" spans="1:11" ht="75">
      <c r="A16" s="2" t="s">
        <v>119</v>
      </c>
      <c r="B16" s="5">
        <v>125000000</v>
      </c>
      <c r="C16" s="9"/>
      <c r="D16" s="9"/>
      <c r="E16" s="59"/>
      <c r="F16" s="60"/>
      <c r="G16" s="60"/>
      <c r="H16" s="61"/>
      <c r="I16" s="9"/>
      <c r="J16" s="9"/>
      <c r="K16" s="13"/>
    </row>
    <row r="17" spans="1:11" ht="45.75" thickBot="1">
      <c r="A17" s="4" t="s">
        <v>18</v>
      </c>
      <c r="B17" s="40">
        <v>44823</v>
      </c>
      <c r="C17" s="9"/>
      <c r="D17" s="9"/>
      <c r="E17" s="62"/>
      <c r="F17" s="63"/>
      <c r="G17" s="63"/>
      <c r="H17" s="64"/>
      <c r="I17" s="9"/>
      <c r="J17" s="9"/>
      <c r="K17" s="13"/>
    </row>
    <row r="18" spans="1:11" ht="15">
      <c r="A18" s="8"/>
      <c r="B18" s="9"/>
      <c r="C18" s="9"/>
      <c r="D18" s="9"/>
      <c r="E18" s="9"/>
      <c r="F18" s="9"/>
      <c r="G18" s="9"/>
      <c r="H18" s="9"/>
      <c r="I18" s="9"/>
      <c r="J18" s="9"/>
      <c r="K18" s="13"/>
    </row>
    <row r="19" spans="1:11" ht="15.75" thickBot="1">
      <c r="A19" s="14" t="s">
        <v>15</v>
      </c>
      <c r="B19" s="9"/>
      <c r="C19" s="9"/>
      <c r="D19" s="9"/>
      <c r="E19" s="9"/>
      <c r="F19" s="9"/>
      <c r="G19" s="9"/>
      <c r="H19" s="9"/>
      <c r="I19" s="9"/>
      <c r="J19" s="9"/>
      <c r="K19" s="13"/>
    </row>
    <row r="20" spans="1:13" s="33" customFormat="1" ht="75" customHeight="1">
      <c r="A20" s="30" t="s">
        <v>24</v>
      </c>
      <c r="B20" s="31" t="s">
        <v>6</v>
      </c>
      <c r="C20" s="31" t="s">
        <v>17</v>
      </c>
      <c r="D20" s="31" t="s">
        <v>7</v>
      </c>
      <c r="E20" s="31" t="s">
        <v>8</v>
      </c>
      <c r="F20" s="31" t="s">
        <v>9</v>
      </c>
      <c r="G20" s="31" t="s">
        <v>10</v>
      </c>
      <c r="H20" s="31" t="s">
        <v>11</v>
      </c>
      <c r="I20" s="31" t="s">
        <v>12</v>
      </c>
      <c r="J20" s="31" t="s">
        <v>13</v>
      </c>
      <c r="K20" s="32" t="s">
        <v>14</v>
      </c>
      <c r="L20" s="42"/>
      <c r="M20" s="42"/>
    </row>
    <row r="21" spans="1:11" ht="60">
      <c r="A21" s="28">
        <v>84121607</v>
      </c>
      <c r="B21" s="21" t="s">
        <v>45</v>
      </c>
      <c r="C21" s="22" t="s">
        <v>26</v>
      </c>
      <c r="D21" s="22" t="s">
        <v>27</v>
      </c>
      <c r="E21" s="22" t="s">
        <v>28</v>
      </c>
      <c r="F21" s="22" t="s">
        <v>29</v>
      </c>
      <c r="G21" s="76">
        <v>277550000</v>
      </c>
      <c r="H21" s="76">
        <v>277550000</v>
      </c>
      <c r="I21" s="22" t="s">
        <v>30</v>
      </c>
      <c r="J21" s="22" t="s">
        <v>31</v>
      </c>
      <c r="K21" s="23" t="s">
        <v>44</v>
      </c>
    </row>
    <row r="22" spans="1:11" ht="60">
      <c r="A22" s="28">
        <v>84121607</v>
      </c>
      <c r="B22" s="21" t="s">
        <v>46</v>
      </c>
      <c r="C22" s="22" t="s">
        <v>26</v>
      </c>
      <c r="D22" s="22" t="s">
        <v>27</v>
      </c>
      <c r="E22" s="22" t="s">
        <v>28</v>
      </c>
      <c r="F22" s="22" t="s">
        <v>29</v>
      </c>
      <c r="G22" s="48">
        <v>8056000</v>
      </c>
      <c r="H22" s="48">
        <v>8056000</v>
      </c>
      <c r="I22" s="22" t="s">
        <v>30</v>
      </c>
      <c r="J22" s="22" t="s">
        <v>31</v>
      </c>
      <c r="K22" s="23" t="s">
        <v>44</v>
      </c>
    </row>
    <row r="23" spans="1:11" ht="60">
      <c r="A23" s="28">
        <v>84121607</v>
      </c>
      <c r="B23" s="24" t="s">
        <v>47</v>
      </c>
      <c r="C23" s="22" t="s">
        <v>26</v>
      </c>
      <c r="D23" s="22" t="s">
        <v>27</v>
      </c>
      <c r="E23" s="22" t="s">
        <v>28</v>
      </c>
      <c r="F23" s="22" t="s">
        <v>29</v>
      </c>
      <c r="G23" s="48">
        <v>14098000</v>
      </c>
      <c r="H23" s="48">
        <v>14098000</v>
      </c>
      <c r="I23" s="22" t="s">
        <v>30</v>
      </c>
      <c r="J23" s="22" t="s">
        <v>31</v>
      </c>
      <c r="K23" s="23" t="s">
        <v>44</v>
      </c>
    </row>
    <row r="24" spans="1:11" ht="60">
      <c r="A24" s="28">
        <v>84121607</v>
      </c>
      <c r="B24" s="24" t="s">
        <v>48</v>
      </c>
      <c r="C24" s="22" t="s">
        <v>26</v>
      </c>
      <c r="D24" s="22" t="s">
        <v>27</v>
      </c>
      <c r="E24" s="22" t="s">
        <v>28</v>
      </c>
      <c r="F24" s="22" t="s">
        <v>29</v>
      </c>
      <c r="G24" s="76">
        <v>15370000</v>
      </c>
      <c r="H24" s="76">
        <v>15370000</v>
      </c>
      <c r="I24" s="22" t="s">
        <v>30</v>
      </c>
      <c r="J24" s="22" t="s">
        <v>31</v>
      </c>
      <c r="K24" s="23" t="s">
        <v>44</v>
      </c>
    </row>
    <row r="25" spans="1:11" ht="60">
      <c r="A25" s="28">
        <v>84121607</v>
      </c>
      <c r="B25" s="24" t="s">
        <v>49</v>
      </c>
      <c r="C25" s="22" t="s">
        <v>26</v>
      </c>
      <c r="D25" s="22" t="s">
        <v>27</v>
      </c>
      <c r="E25" s="22" t="s">
        <v>28</v>
      </c>
      <c r="F25" s="22" t="s">
        <v>29</v>
      </c>
      <c r="G25" s="48">
        <v>29680000</v>
      </c>
      <c r="H25" s="48">
        <v>29680000</v>
      </c>
      <c r="I25" s="22" t="s">
        <v>30</v>
      </c>
      <c r="J25" s="22" t="s">
        <v>31</v>
      </c>
      <c r="K25" s="23" t="s">
        <v>44</v>
      </c>
    </row>
    <row r="26" spans="1:11" ht="60">
      <c r="A26" s="28">
        <v>84121607</v>
      </c>
      <c r="B26" s="24" t="s">
        <v>50</v>
      </c>
      <c r="C26" s="22" t="s">
        <v>26</v>
      </c>
      <c r="D26" s="22" t="s">
        <v>27</v>
      </c>
      <c r="E26" s="22" t="s">
        <v>28</v>
      </c>
      <c r="F26" s="22" t="s">
        <v>29</v>
      </c>
      <c r="G26" s="48">
        <v>13038000</v>
      </c>
      <c r="H26" s="48">
        <v>13038000</v>
      </c>
      <c r="I26" s="22" t="s">
        <v>30</v>
      </c>
      <c r="J26" s="22" t="s">
        <v>31</v>
      </c>
      <c r="K26" s="23" t="s">
        <v>44</v>
      </c>
    </row>
    <row r="27" spans="1:11" ht="60">
      <c r="A27" s="28">
        <v>84121607</v>
      </c>
      <c r="B27" s="24" t="s">
        <v>51</v>
      </c>
      <c r="C27" s="22" t="s">
        <v>26</v>
      </c>
      <c r="D27" s="22" t="s">
        <v>27</v>
      </c>
      <c r="E27" s="22" t="s">
        <v>28</v>
      </c>
      <c r="F27" s="22" t="s">
        <v>29</v>
      </c>
      <c r="G27" s="48">
        <v>4028000</v>
      </c>
      <c r="H27" s="48">
        <v>4028000</v>
      </c>
      <c r="I27" s="22" t="s">
        <v>30</v>
      </c>
      <c r="J27" s="22" t="s">
        <v>31</v>
      </c>
      <c r="K27" s="23" t="s">
        <v>44</v>
      </c>
    </row>
    <row r="28" spans="1:13" s="36" customFormat="1" ht="90">
      <c r="A28" s="29" t="s">
        <v>32</v>
      </c>
      <c r="B28" s="37" t="s">
        <v>109</v>
      </c>
      <c r="C28" s="22" t="s">
        <v>136</v>
      </c>
      <c r="D28" s="22" t="s">
        <v>144</v>
      </c>
      <c r="E28" s="22" t="s">
        <v>28</v>
      </c>
      <c r="F28" s="22" t="s">
        <v>29</v>
      </c>
      <c r="G28" s="48">
        <v>3922000</v>
      </c>
      <c r="H28" s="48">
        <v>3922000</v>
      </c>
      <c r="I28" s="22" t="s">
        <v>30</v>
      </c>
      <c r="J28" s="22" t="s">
        <v>31</v>
      </c>
      <c r="K28" s="23" t="s">
        <v>44</v>
      </c>
      <c r="L28" s="43"/>
      <c r="M28" s="43"/>
    </row>
    <row r="29" spans="1:11" ht="60">
      <c r="A29" s="28">
        <v>84121607</v>
      </c>
      <c r="B29" s="24" t="s">
        <v>52</v>
      </c>
      <c r="C29" s="22" t="s">
        <v>26</v>
      </c>
      <c r="D29" s="22" t="s">
        <v>27</v>
      </c>
      <c r="E29" s="22" t="s">
        <v>28</v>
      </c>
      <c r="F29" s="22" t="s">
        <v>29</v>
      </c>
      <c r="G29" s="48">
        <v>28620000</v>
      </c>
      <c r="H29" s="48">
        <v>28620000</v>
      </c>
      <c r="I29" s="22" t="s">
        <v>30</v>
      </c>
      <c r="J29" s="22" t="s">
        <v>31</v>
      </c>
      <c r="K29" s="23" t="s">
        <v>44</v>
      </c>
    </row>
    <row r="30" spans="1:11" ht="60">
      <c r="A30" s="28">
        <v>84121607</v>
      </c>
      <c r="B30" s="24" t="s">
        <v>53</v>
      </c>
      <c r="C30" s="22" t="s">
        <v>26</v>
      </c>
      <c r="D30" s="22" t="s">
        <v>27</v>
      </c>
      <c r="E30" s="22" t="s">
        <v>28</v>
      </c>
      <c r="F30" s="22" t="s">
        <v>29</v>
      </c>
      <c r="G30" s="48">
        <v>3604000</v>
      </c>
      <c r="H30" s="48">
        <v>3604000</v>
      </c>
      <c r="I30" s="22" t="s">
        <v>30</v>
      </c>
      <c r="J30" s="22" t="s">
        <v>31</v>
      </c>
      <c r="K30" s="23" t="s">
        <v>44</v>
      </c>
    </row>
    <row r="31" spans="1:11" ht="60">
      <c r="A31" s="28">
        <v>84121607</v>
      </c>
      <c r="B31" s="25" t="s">
        <v>54</v>
      </c>
      <c r="C31" s="22" t="s">
        <v>26</v>
      </c>
      <c r="D31" s="22" t="s">
        <v>27</v>
      </c>
      <c r="E31" s="22" t="s">
        <v>28</v>
      </c>
      <c r="F31" s="22" t="s">
        <v>29</v>
      </c>
      <c r="G31" s="48">
        <v>22896000</v>
      </c>
      <c r="H31" s="48">
        <v>22896000</v>
      </c>
      <c r="I31" s="22" t="s">
        <v>30</v>
      </c>
      <c r="J31" s="22" t="s">
        <v>31</v>
      </c>
      <c r="K31" s="23" t="s">
        <v>44</v>
      </c>
    </row>
    <row r="32" spans="1:11" ht="60">
      <c r="A32" s="28">
        <v>84121607</v>
      </c>
      <c r="B32" s="25" t="s">
        <v>72</v>
      </c>
      <c r="C32" s="22" t="s">
        <v>26</v>
      </c>
      <c r="D32" s="22" t="s">
        <v>27</v>
      </c>
      <c r="E32" s="22" t="s">
        <v>28</v>
      </c>
      <c r="F32" s="22" t="s">
        <v>29</v>
      </c>
      <c r="G32" s="48">
        <v>1908000</v>
      </c>
      <c r="H32" s="48">
        <v>1908000</v>
      </c>
      <c r="I32" s="22" t="s">
        <v>30</v>
      </c>
      <c r="J32" s="22" t="s">
        <v>31</v>
      </c>
      <c r="K32" s="23" t="s">
        <v>44</v>
      </c>
    </row>
    <row r="33" spans="1:11" ht="60">
      <c r="A33" s="28">
        <v>84101604</v>
      </c>
      <c r="B33" s="35" t="s">
        <v>112</v>
      </c>
      <c r="C33" s="22" t="s">
        <v>128</v>
      </c>
      <c r="D33" s="22" t="s">
        <v>135</v>
      </c>
      <c r="E33" s="22" t="s">
        <v>28</v>
      </c>
      <c r="F33" s="22" t="s">
        <v>29</v>
      </c>
      <c r="G33" s="48">
        <v>12791000</v>
      </c>
      <c r="H33" s="48">
        <v>12791000</v>
      </c>
      <c r="I33" s="22" t="s">
        <v>30</v>
      </c>
      <c r="J33" s="22" t="s">
        <v>31</v>
      </c>
      <c r="K33" s="23" t="s">
        <v>44</v>
      </c>
    </row>
    <row r="34" spans="1:11" ht="60">
      <c r="A34" s="28">
        <v>84131701</v>
      </c>
      <c r="B34" s="21" t="s">
        <v>55</v>
      </c>
      <c r="C34" s="22" t="s">
        <v>26</v>
      </c>
      <c r="D34" s="22" t="s">
        <v>27</v>
      </c>
      <c r="E34" s="22" t="s">
        <v>28</v>
      </c>
      <c r="F34" s="22" t="s">
        <v>29</v>
      </c>
      <c r="G34" s="48">
        <v>41764000</v>
      </c>
      <c r="H34" s="48">
        <v>41764000</v>
      </c>
      <c r="I34" s="22" t="s">
        <v>30</v>
      </c>
      <c r="J34" s="22" t="s">
        <v>31</v>
      </c>
      <c r="K34" s="23" t="s">
        <v>44</v>
      </c>
    </row>
    <row r="35" spans="1:11" ht="60">
      <c r="A35" s="28">
        <v>84131605</v>
      </c>
      <c r="B35" s="21" t="s">
        <v>56</v>
      </c>
      <c r="C35" s="22" t="s">
        <v>26</v>
      </c>
      <c r="D35" s="22" t="s">
        <v>27</v>
      </c>
      <c r="E35" s="22" t="s">
        <v>28</v>
      </c>
      <c r="F35" s="22" t="s">
        <v>29</v>
      </c>
      <c r="G35" s="48">
        <v>3816000</v>
      </c>
      <c r="H35" s="48">
        <v>3816000</v>
      </c>
      <c r="I35" s="22" t="s">
        <v>30</v>
      </c>
      <c r="J35" s="22" t="s">
        <v>31</v>
      </c>
      <c r="K35" s="23" t="s">
        <v>44</v>
      </c>
    </row>
    <row r="36" spans="1:11" ht="60">
      <c r="A36" s="28">
        <v>84121601</v>
      </c>
      <c r="B36" s="21" t="s">
        <v>57</v>
      </c>
      <c r="C36" s="22" t="s">
        <v>26</v>
      </c>
      <c r="D36" s="22" t="s">
        <v>27</v>
      </c>
      <c r="E36" s="22" t="s">
        <v>28</v>
      </c>
      <c r="F36" s="22" t="s">
        <v>29</v>
      </c>
      <c r="G36" s="48">
        <v>14522000</v>
      </c>
      <c r="H36" s="48">
        <v>14522000</v>
      </c>
      <c r="I36" s="22" t="s">
        <v>30</v>
      </c>
      <c r="J36" s="22" t="s">
        <v>31</v>
      </c>
      <c r="K36" s="23" t="s">
        <v>44</v>
      </c>
    </row>
    <row r="37" spans="1:11" ht="60">
      <c r="A37" s="28">
        <v>84121607</v>
      </c>
      <c r="B37" s="21" t="s">
        <v>58</v>
      </c>
      <c r="C37" s="22" t="s">
        <v>26</v>
      </c>
      <c r="D37" s="22" t="s">
        <v>27</v>
      </c>
      <c r="E37" s="22" t="s">
        <v>28</v>
      </c>
      <c r="F37" s="22" t="s">
        <v>29</v>
      </c>
      <c r="G37" s="76">
        <v>545917160</v>
      </c>
      <c r="H37" s="76">
        <v>545917160</v>
      </c>
      <c r="I37" s="22" t="s">
        <v>30</v>
      </c>
      <c r="J37" s="22" t="s">
        <v>31</v>
      </c>
      <c r="K37" s="23" t="s">
        <v>44</v>
      </c>
    </row>
    <row r="38" spans="1:11" ht="60">
      <c r="A38" s="28">
        <v>84121607</v>
      </c>
      <c r="B38" s="21" t="s">
        <v>70</v>
      </c>
      <c r="C38" s="22" t="s">
        <v>26</v>
      </c>
      <c r="D38" s="22" t="s">
        <v>27</v>
      </c>
      <c r="E38" s="22" t="s">
        <v>28</v>
      </c>
      <c r="F38" s="22" t="s">
        <v>29</v>
      </c>
      <c r="G38" s="48">
        <v>76320000</v>
      </c>
      <c r="H38" s="48">
        <v>76320000</v>
      </c>
      <c r="I38" s="22" t="s">
        <v>30</v>
      </c>
      <c r="J38" s="22" t="s">
        <v>31</v>
      </c>
      <c r="K38" s="23" t="s">
        <v>44</v>
      </c>
    </row>
    <row r="39" spans="1:11" ht="60">
      <c r="A39" s="28">
        <v>84121607</v>
      </c>
      <c r="B39" s="24" t="s">
        <v>59</v>
      </c>
      <c r="C39" s="22" t="s">
        <v>26</v>
      </c>
      <c r="D39" s="22" t="s">
        <v>27</v>
      </c>
      <c r="E39" s="22" t="s">
        <v>28</v>
      </c>
      <c r="F39" s="22" t="s">
        <v>29</v>
      </c>
      <c r="G39" s="48">
        <v>34302000</v>
      </c>
      <c r="H39" s="48">
        <v>34302000</v>
      </c>
      <c r="I39" s="22" t="s">
        <v>30</v>
      </c>
      <c r="J39" s="22" t="s">
        <v>31</v>
      </c>
      <c r="K39" s="23" t="s">
        <v>44</v>
      </c>
    </row>
    <row r="40" spans="1:11" ht="60">
      <c r="A40" s="28">
        <v>84121607</v>
      </c>
      <c r="B40" s="24" t="s">
        <v>60</v>
      </c>
      <c r="C40" s="22" t="s">
        <v>26</v>
      </c>
      <c r="D40" s="22" t="s">
        <v>27</v>
      </c>
      <c r="E40" s="22" t="s">
        <v>28</v>
      </c>
      <c r="F40" s="22" t="s">
        <v>29</v>
      </c>
      <c r="G40" s="76">
        <v>29786000</v>
      </c>
      <c r="H40" s="76">
        <v>29786000</v>
      </c>
      <c r="I40" s="22" t="s">
        <v>30</v>
      </c>
      <c r="J40" s="22" t="s">
        <v>31</v>
      </c>
      <c r="K40" s="23" t="s">
        <v>44</v>
      </c>
    </row>
    <row r="41" spans="1:11" ht="60">
      <c r="A41" s="28">
        <v>84121607</v>
      </c>
      <c r="B41" s="24" t="s">
        <v>61</v>
      </c>
      <c r="C41" s="22" t="s">
        <v>26</v>
      </c>
      <c r="D41" s="22" t="s">
        <v>27</v>
      </c>
      <c r="E41" s="22" t="s">
        <v>28</v>
      </c>
      <c r="F41" s="22" t="s">
        <v>29</v>
      </c>
      <c r="G41" s="48">
        <v>62434000</v>
      </c>
      <c r="H41" s="48">
        <v>62434000</v>
      </c>
      <c r="I41" s="22" t="s">
        <v>30</v>
      </c>
      <c r="J41" s="22" t="s">
        <v>31</v>
      </c>
      <c r="K41" s="23" t="s">
        <v>44</v>
      </c>
    </row>
    <row r="42" spans="1:11" ht="60">
      <c r="A42" s="28">
        <v>84121607</v>
      </c>
      <c r="B42" s="24" t="s">
        <v>62</v>
      </c>
      <c r="C42" s="22" t="s">
        <v>26</v>
      </c>
      <c r="D42" s="22" t="s">
        <v>27</v>
      </c>
      <c r="E42" s="22" t="s">
        <v>28</v>
      </c>
      <c r="F42" s="22" t="s">
        <v>29</v>
      </c>
      <c r="G42" s="48">
        <v>29454000</v>
      </c>
      <c r="H42" s="48">
        <v>29454000</v>
      </c>
      <c r="I42" s="22" t="s">
        <v>30</v>
      </c>
      <c r="J42" s="22" t="s">
        <v>31</v>
      </c>
      <c r="K42" s="23" t="s">
        <v>44</v>
      </c>
    </row>
    <row r="43" spans="1:11" ht="60">
      <c r="A43" s="28">
        <v>84121607</v>
      </c>
      <c r="B43" s="24" t="s">
        <v>63</v>
      </c>
      <c r="C43" s="22" t="s">
        <v>26</v>
      </c>
      <c r="D43" s="22" t="s">
        <v>27</v>
      </c>
      <c r="E43" s="22" t="s">
        <v>28</v>
      </c>
      <c r="F43" s="22" t="s">
        <v>29</v>
      </c>
      <c r="G43" s="48">
        <v>45580000</v>
      </c>
      <c r="H43" s="48">
        <v>45580000</v>
      </c>
      <c r="I43" s="22" t="s">
        <v>30</v>
      </c>
      <c r="J43" s="22" t="s">
        <v>31</v>
      </c>
      <c r="K43" s="23" t="s">
        <v>44</v>
      </c>
    </row>
    <row r="44" spans="1:13" s="36" customFormat="1" ht="90">
      <c r="A44" s="29" t="s">
        <v>32</v>
      </c>
      <c r="B44" s="37" t="s">
        <v>108</v>
      </c>
      <c r="C44" s="22" t="s">
        <v>136</v>
      </c>
      <c r="D44" s="22" t="s">
        <v>144</v>
      </c>
      <c r="E44" s="22" t="s">
        <v>28</v>
      </c>
      <c r="F44" s="22" t="s">
        <v>29</v>
      </c>
      <c r="G44" s="48">
        <v>53330885</v>
      </c>
      <c r="H44" s="48">
        <v>53330885</v>
      </c>
      <c r="I44" s="22" t="s">
        <v>30</v>
      </c>
      <c r="J44" s="22" t="s">
        <v>31</v>
      </c>
      <c r="K44" s="23" t="s">
        <v>44</v>
      </c>
      <c r="L44" s="43"/>
      <c r="M44" s="43"/>
    </row>
    <row r="45" spans="1:11" ht="60">
      <c r="A45" s="28">
        <v>84121607</v>
      </c>
      <c r="B45" s="24" t="s">
        <v>64</v>
      </c>
      <c r="C45" s="22" t="s">
        <v>26</v>
      </c>
      <c r="D45" s="22" t="s">
        <v>27</v>
      </c>
      <c r="E45" s="22" t="s">
        <v>28</v>
      </c>
      <c r="F45" s="22" t="s">
        <v>29</v>
      </c>
      <c r="G45" s="48">
        <v>78497620</v>
      </c>
      <c r="H45" s="48">
        <v>78497620</v>
      </c>
      <c r="I45" s="22" t="s">
        <v>30</v>
      </c>
      <c r="J45" s="22" t="s">
        <v>31</v>
      </c>
      <c r="K45" s="23" t="s">
        <v>44</v>
      </c>
    </row>
    <row r="46" spans="1:11" ht="60">
      <c r="A46" s="28">
        <v>84121607</v>
      </c>
      <c r="B46" s="24" t="s">
        <v>65</v>
      </c>
      <c r="C46" s="22" t="s">
        <v>26</v>
      </c>
      <c r="D46" s="22" t="s">
        <v>27</v>
      </c>
      <c r="E46" s="22" t="s">
        <v>28</v>
      </c>
      <c r="F46" s="22" t="s">
        <v>29</v>
      </c>
      <c r="G46" s="48">
        <v>8219620</v>
      </c>
      <c r="H46" s="48">
        <v>8219620</v>
      </c>
      <c r="I46" s="22" t="s">
        <v>30</v>
      </c>
      <c r="J46" s="22" t="s">
        <v>31</v>
      </c>
      <c r="K46" s="23" t="s">
        <v>44</v>
      </c>
    </row>
    <row r="47" spans="1:11" ht="60">
      <c r="A47" s="28">
        <v>84121607</v>
      </c>
      <c r="B47" s="25" t="s">
        <v>66</v>
      </c>
      <c r="C47" s="22" t="s">
        <v>26</v>
      </c>
      <c r="D47" s="22" t="s">
        <v>27</v>
      </c>
      <c r="E47" s="22" t="s">
        <v>28</v>
      </c>
      <c r="F47" s="22" t="s">
        <v>29</v>
      </c>
      <c r="G47" s="48">
        <v>47699046</v>
      </c>
      <c r="H47" s="48">
        <v>47699046</v>
      </c>
      <c r="I47" s="22" t="s">
        <v>30</v>
      </c>
      <c r="J47" s="22" t="s">
        <v>31</v>
      </c>
      <c r="K47" s="23" t="s">
        <v>44</v>
      </c>
    </row>
    <row r="48" spans="1:11" ht="60">
      <c r="A48" s="28">
        <v>84121607</v>
      </c>
      <c r="B48" s="25" t="s">
        <v>71</v>
      </c>
      <c r="C48" s="22" t="s">
        <v>26</v>
      </c>
      <c r="D48" s="22" t="s">
        <v>27</v>
      </c>
      <c r="E48" s="22" t="s">
        <v>28</v>
      </c>
      <c r="F48" s="22" t="s">
        <v>29</v>
      </c>
      <c r="G48" s="48">
        <v>4686128</v>
      </c>
      <c r="H48" s="48">
        <v>4686128</v>
      </c>
      <c r="I48" s="22" t="s">
        <v>30</v>
      </c>
      <c r="J48" s="22" t="s">
        <v>31</v>
      </c>
      <c r="K48" s="23" t="s">
        <v>44</v>
      </c>
    </row>
    <row r="49" spans="1:11" ht="60">
      <c r="A49" s="28">
        <v>84101604</v>
      </c>
      <c r="B49" s="35" t="s">
        <v>111</v>
      </c>
      <c r="C49" s="22" t="s">
        <v>128</v>
      </c>
      <c r="D49" s="22" t="s">
        <v>135</v>
      </c>
      <c r="E49" s="22" t="s">
        <v>28</v>
      </c>
      <c r="F49" s="22" t="s">
        <v>29</v>
      </c>
      <c r="G49" s="48">
        <v>24193000</v>
      </c>
      <c r="H49" s="48">
        <v>24193000</v>
      </c>
      <c r="I49" s="22" t="s">
        <v>30</v>
      </c>
      <c r="J49" s="22" t="s">
        <v>31</v>
      </c>
      <c r="K49" s="23" t="s">
        <v>44</v>
      </c>
    </row>
    <row r="50" spans="1:11" ht="60">
      <c r="A50" s="28">
        <v>84131701</v>
      </c>
      <c r="B50" s="21" t="s">
        <v>67</v>
      </c>
      <c r="C50" s="22" t="s">
        <v>26</v>
      </c>
      <c r="D50" s="22" t="s">
        <v>27</v>
      </c>
      <c r="E50" s="22" t="s">
        <v>28</v>
      </c>
      <c r="F50" s="22" t="s">
        <v>29</v>
      </c>
      <c r="G50" s="48">
        <v>81620000</v>
      </c>
      <c r="H50" s="48">
        <v>81620000</v>
      </c>
      <c r="I50" s="22" t="s">
        <v>30</v>
      </c>
      <c r="J50" s="22" t="s">
        <v>31</v>
      </c>
      <c r="K50" s="23" t="s">
        <v>44</v>
      </c>
    </row>
    <row r="51" spans="1:11" ht="60">
      <c r="A51" s="28">
        <v>84131605</v>
      </c>
      <c r="B51" s="21" t="s">
        <v>68</v>
      </c>
      <c r="C51" s="22" t="s">
        <v>26</v>
      </c>
      <c r="D51" s="22" t="s">
        <v>27</v>
      </c>
      <c r="E51" s="22" t="s">
        <v>28</v>
      </c>
      <c r="F51" s="22" t="s">
        <v>29</v>
      </c>
      <c r="G51" s="48">
        <v>26712000</v>
      </c>
      <c r="H51" s="48">
        <v>26712000</v>
      </c>
      <c r="I51" s="22" t="s">
        <v>30</v>
      </c>
      <c r="J51" s="22" t="s">
        <v>31</v>
      </c>
      <c r="K51" s="23" t="s">
        <v>44</v>
      </c>
    </row>
    <row r="52" spans="1:11" ht="60">
      <c r="A52" s="28">
        <v>84121601</v>
      </c>
      <c r="B52" s="21" t="s">
        <v>69</v>
      </c>
      <c r="C52" s="22" t="s">
        <v>26</v>
      </c>
      <c r="D52" s="22" t="s">
        <v>27</v>
      </c>
      <c r="E52" s="22" t="s">
        <v>28</v>
      </c>
      <c r="F52" s="22" t="s">
        <v>29</v>
      </c>
      <c r="G52" s="48">
        <v>32012000</v>
      </c>
      <c r="H52" s="48">
        <v>32012000</v>
      </c>
      <c r="I52" s="22" t="s">
        <v>30</v>
      </c>
      <c r="J52" s="22" t="s">
        <v>31</v>
      </c>
      <c r="K52" s="23" t="s">
        <v>44</v>
      </c>
    </row>
    <row r="53" spans="1:13" ht="64.5" customHeight="1">
      <c r="A53" s="28" t="s">
        <v>33</v>
      </c>
      <c r="B53" s="21" t="s">
        <v>34</v>
      </c>
      <c r="C53" s="22" t="s">
        <v>26</v>
      </c>
      <c r="D53" s="22" t="s">
        <v>27</v>
      </c>
      <c r="E53" s="22" t="s">
        <v>93</v>
      </c>
      <c r="F53" s="22" t="s">
        <v>29</v>
      </c>
      <c r="G53" s="48">
        <v>24323036</v>
      </c>
      <c r="H53" s="48">
        <v>24323036</v>
      </c>
      <c r="I53" s="22" t="s">
        <v>30</v>
      </c>
      <c r="J53" s="22" t="s">
        <v>31</v>
      </c>
      <c r="K53" s="23" t="s">
        <v>44</v>
      </c>
      <c r="M53" s="45">
        <f>+G56+G57+G58+G72</f>
        <v>137604414</v>
      </c>
    </row>
    <row r="54" spans="1:13" ht="60">
      <c r="A54" s="28">
        <v>86101705</v>
      </c>
      <c r="B54" s="21" t="s">
        <v>94</v>
      </c>
      <c r="C54" s="22" t="s">
        <v>26</v>
      </c>
      <c r="D54" s="22" t="s">
        <v>27</v>
      </c>
      <c r="E54" s="22" t="s">
        <v>93</v>
      </c>
      <c r="F54" s="22" t="s">
        <v>29</v>
      </c>
      <c r="G54" s="48">
        <v>14734000</v>
      </c>
      <c r="H54" s="48">
        <v>14734000</v>
      </c>
      <c r="I54" s="22" t="s">
        <v>30</v>
      </c>
      <c r="J54" s="22" t="s">
        <v>31</v>
      </c>
      <c r="K54" s="23" t="s">
        <v>44</v>
      </c>
      <c r="M54" s="46">
        <f>+G63+G84+G85+G88</f>
        <v>278977967</v>
      </c>
    </row>
    <row r="55" spans="1:14" ht="60">
      <c r="A55" s="28">
        <v>15101801</v>
      </c>
      <c r="B55" s="34" t="s">
        <v>96</v>
      </c>
      <c r="C55" s="22" t="s">
        <v>26</v>
      </c>
      <c r="D55" s="22" t="s">
        <v>27</v>
      </c>
      <c r="E55" s="22" t="s">
        <v>93</v>
      </c>
      <c r="F55" s="22" t="s">
        <v>29</v>
      </c>
      <c r="G55" s="48">
        <v>72080000</v>
      </c>
      <c r="H55" s="48">
        <v>72080000</v>
      </c>
      <c r="I55" s="22" t="s">
        <v>30</v>
      </c>
      <c r="J55" s="22" t="s">
        <v>31</v>
      </c>
      <c r="K55" s="23" t="s">
        <v>44</v>
      </c>
      <c r="M55" s="47">
        <f>+G53+G91</f>
        <v>148823036</v>
      </c>
      <c r="N55" s="27"/>
    </row>
    <row r="56" spans="1:11" ht="85.5">
      <c r="A56" s="28">
        <v>80111715</v>
      </c>
      <c r="B56" s="34" t="s">
        <v>97</v>
      </c>
      <c r="C56" s="22" t="s">
        <v>26</v>
      </c>
      <c r="D56" s="22" t="s">
        <v>127</v>
      </c>
      <c r="E56" s="22" t="s">
        <v>93</v>
      </c>
      <c r="F56" s="22" t="s">
        <v>29</v>
      </c>
      <c r="G56" s="48">
        <v>29841120</v>
      </c>
      <c r="H56" s="48">
        <v>29841120</v>
      </c>
      <c r="I56" s="22" t="s">
        <v>30</v>
      </c>
      <c r="J56" s="22" t="s">
        <v>31</v>
      </c>
      <c r="K56" s="23" t="s">
        <v>44</v>
      </c>
    </row>
    <row r="57" spans="1:11" ht="85.5">
      <c r="A57" s="28">
        <v>80111715</v>
      </c>
      <c r="B57" s="34" t="s">
        <v>98</v>
      </c>
      <c r="C57" s="22" t="s">
        <v>26</v>
      </c>
      <c r="D57" s="22" t="s">
        <v>127</v>
      </c>
      <c r="E57" s="22" t="s">
        <v>93</v>
      </c>
      <c r="F57" s="22" t="s">
        <v>29</v>
      </c>
      <c r="G57" s="48">
        <v>36555372</v>
      </c>
      <c r="H57" s="48">
        <v>36555372</v>
      </c>
      <c r="I57" s="22" t="s">
        <v>30</v>
      </c>
      <c r="J57" s="22" t="s">
        <v>31</v>
      </c>
      <c r="K57" s="23" t="s">
        <v>44</v>
      </c>
    </row>
    <row r="58" spans="1:11" ht="60">
      <c r="A58" s="28">
        <v>80111715</v>
      </c>
      <c r="B58" s="21" t="s">
        <v>90</v>
      </c>
      <c r="C58" s="22" t="s">
        <v>26</v>
      </c>
      <c r="D58" s="22" t="s">
        <v>27</v>
      </c>
      <c r="E58" s="22" t="s">
        <v>93</v>
      </c>
      <c r="F58" s="22" t="s">
        <v>29</v>
      </c>
      <c r="G58" s="48">
        <v>34652550</v>
      </c>
      <c r="H58" s="48">
        <v>34652550</v>
      </c>
      <c r="I58" s="22" t="s">
        <v>30</v>
      </c>
      <c r="J58" s="22" t="s">
        <v>31</v>
      </c>
      <c r="K58" s="23" t="s">
        <v>44</v>
      </c>
    </row>
    <row r="59" spans="1:11" ht="99.75">
      <c r="A59" s="28">
        <v>78181505</v>
      </c>
      <c r="B59" s="34" t="s">
        <v>104</v>
      </c>
      <c r="C59" s="22" t="s">
        <v>26</v>
      </c>
      <c r="D59" s="22" t="s">
        <v>27</v>
      </c>
      <c r="E59" s="22" t="s">
        <v>93</v>
      </c>
      <c r="F59" s="22" t="s">
        <v>29</v>
      </c>
      <c r="G59" s="48">
        <v>125000000</v>
      </c>
      <c r="H59" s="48">
        <v>125000000</v>
      </c>
      <c r="I59" s="22" t="s">
        <v>30</v>
      </c>
      <c r="J59" s="22" t="s">
        <v>31</v>
      </c>
      <c r="K59" s="23" t="s">
        <v>44</v>
      </c>
    </row>
    <row r="60" spans="1:11" ht="60">
      <c r="A60" s="28">
        <v>78181505</v>
      </c>
      <c r="B60" s="34" t="s">
        <v>124</v>
      </c>
      <c r="C60" s="22" t="s">
        <v>26</v>
      </c>
      <c r="D60" s="22" t="s">
        <v>27</v>
      </c>
      <c r="E60" s="22" t="s">
        <v>93</v>
      </c>
      <c r="F60" s="22" t="s">
        <v>29</v>
      </c>
      <c r="G60" s="48">
        <v>55200000</v>
      </c>
      <c r="H60" s="48">
        <v>55200000</v>
      </c>
      <c r="I60" s="22" t="s">
        <v>30</v>
      </c>
      <c r="J60" s="22" t="s">
        <v>31</v>
      </c>
      <c r="K60" s="23" t="s">
        <v>44</v>
      </c>
    </row>
    <row r="61" spans="1:11" ht="60">
      <c r="A61" s="28" t="s">
        <v>131</v>
      </c>
      <c r="B61" s="34" t="s">
        <v>134</v>
      </c>
      <c r="C61" s="22" t="s">
        <v>128</v>
      </c>
      <c r="D61" s="22" t="s">
        <v>135</v>
      </c>
      <c r="E61" s="22" t="s">
        <v>93</v>
      </c>
      <c r="F61" s="22" t="s">
        <v>29</v>
      </c>
      <c r="G61" s="48">
        <v>34599925</v>
      </c>
      <c r="H61" s="48">
        <v>34599925</v>
      </c>
      <c r="I61" s="22" t="s">
        <v>30</v>
      </c>
      <c r="J61" s="22" t="s">
        <v>31</v>
      </c>
      <c r="K61" s="23" t="s">
        <v>44</v>
      </c>
    </row>
    <row r="62" spans="1:11" ht="60">
      <c r="A62" s="28" t="s">
        <v>131</v>
      </c>
      <c r="B62" s="34" t="s">
        <v>137</v>
      </c>
      <c r="C62" s="22" t="s">
        <v>128</v>
      </c>
      <c r="D62" s="22" t="s">
        <v>135</v>
      </c>
      <c r="E62" s="22" t="s">
        <v>93</v>
      </c>
      <c r="F62" s="22" t="s">
        <v>29</v>
      </c>
      <c r="G62" s="48">
        <v>494284643</v>
      </c>
      <c r="H62" s="48">
        <v>494284643</v>
      </c>
      <c r="I62" s="22" t="s">
        <v>30</v>
      </c>
      <c r="J62" s="22" t="s">
        <v>31</v>
      </c>
      <c r="K62" s="23" t="s">
        <v>44</v>
      </c>
    </row>
    <row r="63" spans="1:11" ht="71.25">
      <c r="A63" s="28">
        <v>72141701</v>
      </c>
      <c r="B63" s="34" t="s">
        <v>106</v>
      </c>
      <c r="C63" s="22" t="s">
        <v>26</v>
      </c>
      <c r="D63" s="22" t="s">
        <v>27</v>
      </c>
      <c r="E63" s="22" t="s">
        <v>93</v>
      </c>
      <c r="F63" s="22" t="s">
        <v>29</v>
      </c>
      <c r="G63" s="48">
        <v>25000000</v>
      </c>
      <c r="H63" s="48">
        <v>25000000</v>
      </c>
      <c r="I63" s="22" t="s">
        <v>30</v>
      </c>
      <c r="J63" s="22" t="s">
        <v>31</v>
      </c>
      <c r="K63" s="23" t="s">
        <v>44</v>
      </c>
    </row>
    <row r="64" spans="1:11" ht="60">
      <c r="A64" s="28">
        <v>72141119</v>
      </c>
      <c r="B64" s="21" t="s">
        <v>73</v>
      </c>
      <c r="C64" s="22" t="s">
        <v>26</v>
      </c>
      <c r="D64" s="22" t="s">
        <v>27</v>
      </c>
      <c r="E64" s="22" t="s">
        <v>93</v>
      </c>
      <c r="F64" s="22" t="s">
        <v>29</v>
      </c>
      <c r="G64" s="48">
        <v>5250000</v>
      </c>
      <c r="H64" s="48">
        <v>5250000</v>
      </c>
      <c r="I64" s="22" t="s">
        <v>30</v>
      </c>
      <c r="J64" s="22" t="s">
        <v>31</v>
      </c>
      <c r="K64" s="23" t="s">
        <v>44</v>
      </c>
    </row>
    <row r="65" spans="1:11" ht="60">
      <c r="A65" s="28" t="s">
        <v>74</v>
      </c>
      <c r="B65" s="34" t="s">
        <v>107</v>
      </c>
      <c r="C65" s="22" t="s">
        <v>26</v>
      </c>
      <c r="D65" s="22" t="s">
        <v>27</v>
      </c>
      <c r="E65" s="22" t="s">
        <v>93</v>
      </c>
      <c r="F65" s="22" t="s">
        <v>29</v>
      </c>
      <c r="G65" s="48">
        <v>187436602</v>
      </c>
      <c r="H65" s="48">
        <v>187436602</v>
      </c>
      <c r="I65" s="22" t="s">
        <v>30</v>
      </c>
      <c r="J65" s="22" t="s">
        <v>31</v>
      </c>
      <c r="K65" s="23" t="s">
        <v>44</v>
      </c>
    </row>
    <row r="66" spans="1:11" ht="60">
      <c r="A66" s="28" t="s">
        <v>74</v>
      </c>
      <c r="B66" s="34" t="s">
        <v>123</v>
      </c>
      <c r="C66" s="22" t="s">
        <v>26</v>
      </c>
      <c r="D66" s="22" t="s">
        <v>27</v>
      </c>
      <c r="E66" s="22" t="s">
        <v>93</v>
      </c>
      <c r="F66" s="22" t="s">
        <v>29</v>
      </c>
      <c r="G66" s="48">
        <v>29081972</v>
      </c>
      <c r="H66" s="48">
        <v>29081972</v>
      </c>
      <c r="I66" s="22" t="s">
        <v>30</v>
      </c>
      <c r="J66" s="22" t="s">
        <v>31</v>
      </c>
      <c r="K66" s="23" t="s">
        <v>44</v>
      </c>
    </row>
    <row r="67" spans="1:11" ht="114">
      <c r="A67" s="28">
        <v>41104207</v>
      </c>
      <c r="B67" s="34" t="s">
        <v>102</v>
      </c>
      <c r="C67" s="22" t="s">
        <v>26</v>
      </c>
      <c r="D67" s="22" t="s">
        <v>27</v>
      </c>
      <c r="E67" s="22" t="s">
        <v>93</v>
      </c>
      <c r="F67" s="22" t="s">
        <v>29</v>
      </c>
      <c r="G67" s="48">
        <v>40599372</v>
      </c>
      <c r="H67" s="48">
        <v>40599372</v>
      </c>
      <c r="I67" s="22" t="s">
        <v>30</v>
      </c>
      <c r="J67" s="22" t="s">
        <v>31</v>
      </c>
      <c r="K67" s="23" t="s">
        <v>44</v>
      </c>
    </row>
    <row r="68" spans="1:11" ht="60">
      <c r="A68" s="28">
        <v>41104207</v>
      </c>
      <c r="B68" s="34" t="s">
        <v>122</v>
      </c>
      <c r="C68" s="22" t="s">
        <v>26</v>
      </c>
      <c r="D68" s="22" t="s">
        <v>27</v>
      </c>
      <c r="E68" s="22" t="s">
        <v>93</v>
      </c>
      <c r="F68" s="22" t="s">
        <v>29</v>
      </c>
      <c r="G68" s="48">
        <v>11128628</v>
      </c>
      <c r="H68" s="48">
        <v>11128628</v>
      </c>
      <c r="I68" s="22" t="s">
        <v>30</v>
      </c>
      <c r="J68" s="22" t="s">
        <v>31</v>
      </c>
      <c r="K68" s="23" t="s">
        <v>44</v>
      </c>
    </row>
    <row r="69" spans="1:13" s="36" customFormat="1" ht="85.5">
      <c r="A69" s="28">
        <v>43231512</v>
      </c>
      <c r="B69" s="34" t="s">
        <v>115</v>
      </c>
      <c r="C69" s="22" t="s">
        <v>26</v>
      </c>
      <c r="D69" s="22" t="s">
        <v>27</v>
      </c>
      <c r="E69" s="22" t="s">
        <v>93</v>
      </c>
      <c r="F69" s="22" t="s">
        <v>29</v>
      </c>
      <c r="G69" s="48">
        <v>52500000</v>
      </c>
      <c r="H69" s="48">
        <v>52500000</v>
      </c>
      <c r="I69" s="22" t="s">
        <v>30</v>
      </c>
      <c r="J69" s="22" t="s">
        <v>31</v>
      </c>
      <c r="K69" s="23" t="s">
        <v>44</v>
      </c>
      <c r="L69" s="43"/>
      <c r="M69" s="43"/>
    </row>
    <row r="70" spans="1:13" s="36" customFormat="1" ht="60">
      <c r="A70" s="28">
        <v>78181507</v>
      </c>
      <c r="B70" s="21" t="s">
        <v>75</v>
      </c>
      <c r="C70" s="22" t="s">
        <v>26</v>
      </c>
      <c r="D70" s="22" t="s">
        <v>27</v>
      </c>
      <c r="E70" s="22" t="s">
        <v>93</v>
      </c>
      <c r="F70" s="22" t="s">
        <v>29</v>
      </c>
      <c r="G70" s="48">
        <v>1060000</v>
      </c>
      <c r="H70" s="48">
        <v>1060000</v>
      </c>
      <c r="I70" s="22" t="s">
        <v>30</v>
      </c>
      <c r="J70" s="22" t="s">
        <v>31</v>
      </c>
      <c r="K70" s="23" t="s">
        <v>44</v>
      </c>
      <c r="L70" s="43"/>
      <c r="M70" s="43"/>
    </row>
    <row r="71" spans="1:13" s="36" customFormat="1" ht="60">
      <c r="A71" s="28">
        <v>80111701</v>
      </c>
      <c r="B71" s="38" t="s">
        <v>100</v>
      </c>
      <c r="C71" s="22" t="s">
        <v>26</v>
      </c>
      <c r="D71" s="22" t="s">
        <v>27</v>
      </c>
      <c r="E71" s="22" t="s">
        <v>93</v>
      </c>
      <c r="F71" s="22" t="s">
        <v>29</v>
      </c>
      <c r="G71" s="48">
        <v>37103922</v>
      </c>
      <c r="H71" s="48">
        <v>37103922</v>
      </c>
      <c r="I71" s="22" t="s">
        <v>30</v>
      </c>
      <c r="J71" s="22" t="s">
        <v>31</v>
      </c>
      <c r="K71" s="23" t="s">
        <v>44</v>
      </c>
      <c r="L71" s="43"/>
      <c r="M71" s="43"/>
    </row>
    <row r="72" spans="1:13" s="36" customFormat="1" ht="60">
      <c r="A72" s="28">
        <v>80111701</v>
      </c>
      <c r="B72" s="38" t="s">
        <v>103</v>
      </c>
      <c r="C72" s="22" t="s">
        <v>26</v>
      </c>
      <c r="D72" s="22" t="s">
        <v>127</v>
      </c>
      <c r="E72" s="22" t="s">
        <v>93</v>
      </c>
      <c r="F72" s="22" t="s">
        <v>29</v>
      </c>
      <c r="G72" s="48">
        <v>36555372</v>
      </c>
      <c r="H72" s="48">
        <v>36555372</v>
      </c>
      <c r="I72" s="22" t="s">
        <v>30</v>
      </c>
      <c r="J72" s="22" t="s">
        <v>31</v>
      </c>
      <c r="K72" s="23" t="s">
        <v>44</v>
      </c>
      <c r="L72" s="43"/>
      <c r="M72" s="43"/>
    </row>
    <row r="73" spans="1:13" s="36" customFormat="1" ht="60">
      <c r="A73" s="28">
        <v>80111701</v>
      </c>
      <c r="B73" s="38" t="s">
        <v>120</v>
      </c>
      <c r="C73" s="22" t="s">
        <v>26</v>
      </c>
      <c r="D73" s="22" t="s">
        <v>121</v>
      </c>
      <c r="E73" s="22" t="s">
        <v>93</v>
      </c>
      <c r="F73" s="22" t="s">
        <v>29</v>
      </c>
      <c r="G73" s="48">
        <v>10000000</v>
      </c>
      <c r="H73" s="48">
        <v>10000000</v>
      </c>
      <c r="I73" s="22" t="s">
        <v>30</v>
      </c>
      <c r="J73" s="22" t="s">
        <v>31</v>
      </c>
      <c r="K73" s="23" t="s">
        <v>44</v>
      </c>
      <c r="L73" s="43"/>
      <c r="M73" s="43"/>
    </row>
    <row r="74" spans="1:13" s="36" customFormat="1" ht="60">
      <c r="A74" s="28">
        <v>80101504</v>
      </c>
      <c r="B74" s="21" t="s">
        <v>76</v>
      </c>
      <c r="C74" s="22" t="s">
        <v>26</v>
      </c>
      <c r="D74" s="22" t="s">
        <v>27</v>
      </c>
      <c r="E74" s="22" t="s">
        <v>93</v>
      </c>
      <c r="F74" s="22" t="s">
        <v>29</v>
      </c>
      <c r="G74" s="48">
        <v>2332000</v>
      </c>
      <c r="H74" s="48">
        <v>2332000</v>
      </c>
      <c r="I74" s="22" t="s">
        <v>30</v>
      </c>
      <c r="J74" s="22" t="s">
        <v>31</v>
      </c>
      <c r="K74" s="23" t="s">
        <v>44</v>
      </c>
      <c r="L74" s="43"/>
      <c r="M74" s="43"/>
    </row>
    <row r="75" spans="1:13" s="36" customFormat="1" ht="60">
      <c r="A75" s="28">
        <v>72101507</v>
      </c>
      <c r="B75" s="21" t="s">
        <v>77</v>
      </c>
      <c r="C75" s="22" t="s">
        <v>26</v>
      </c>
      <c r="D75" s="22" t="s">
        <v>27</v>
      </c>
      <c r="E75" s="22" t="s">
        <v>93</v>
      </c>
      <c r="F75" s="22" t="s">
        <v>29</v>
      </c>
      <c r="G75" s="48">
        <v>1060000</v>
      </c>
      <c r="H75" s="48">
        <v>1060000</v>
      </c>
      <c r="I75" s="22" t="s">
        <v>30</v>
      </c>
      <c r="J75" s="22" t="s">
        <v>31</v>
      </c>
      <c r="K75" s="23" t="s">
        <v>44</v>
      </c>
      <c r="L75" s="43"/>
      <c r="M75" s="43"/>
    </row>
    <row r="76" spans="1:13" s="36" customFormat="1" ht="60">
      <c r="A76" s="28">
        <v>83111602</v>
      </c>
      <c r="B76" s="21" t="s">
        <v>78</v>
      </c>
      <c r="C76" s="22" t="s">
        <v>26</v>
      </c>
      <c r="D76" s="22" t="s">
        <v>27</v>
      </c>
      <c r="E76" s="22" t="s">
        <v>93</v>
      </c>
      <c r="F76" s="22" t="s">
        <v>29</v>
      </c>
      <c r="G76" s="48">
        <f>19186000</f>
        <v>19186000</v>
      </c>
      <c r="H76" s="48">
        <f>19186000</f>
        <v>19186000</v>
      </c>
      <c r="I76" s="22" t="s">
        <v>30</v>
      </c>
      <c r="J76" s="22" t="s">
        <v>31</v>
      </c>
      <c r="K76" s="23" t="s">
        <v>44</v>
      </c>
      <c r="L76" s="43"/>
      <c r="M76" s="43"/>
    </row>
    <row r="77" spans="1:13" s="36" customFormat="1" ht="105">
      <c r="A77" s="28">
        <v>84131501</v>
      </c>
      <c r="B77" s="21" t="s">
        <v>140</v>
      </c>
      <c r="C77" s="22" t="s">
        <v>141</v>
      </c>
      <c r="D77" s="22" t="s">
        <v>142</v>
      </c>
      <c r="E77" s="22" t="s">
        <v>93</v>
      </c>
      <c r="F77" s="22" t="s">
        <v>29</v>
      </c>
      <c r="G77" s="48">
        <v>10773166</v>
      </c>
      <c r="H77" s="48">
        <v>10773166</v>
      </c>
      <c r="I77" s="22" t="s">
        <v>30</v>
      </c>
      <c r="J77" s="22" t="s">
        <v>31</v>
      </c>
      <c r="K77" s="23" t="s">
        <v>44</v>
      </c>
      <c r="L77" s="43"/>
      <c r="M77" s="43"/>
    </row>
    <row r="78" spans="1:13" s="36" customFormat="1" ht="60">
      <c r="A78" s="28" t="s">
        <v>149</v>
      </c>
      <c r="B78" s="21" t="s">
        <v>150</v>
      </c>
      <c r="C78" s="22" t="s">
        <v>26</v>
      </c>
      <c r="D78" s="22" t="s">
        <v>27</v>
      </c>
      <c r="E78" s="22" t="s">
        <v>93</v>
      </c>
      <c r="F78" s="22" t="s">
        <v>29</v>
      </c>
      <c r="G78" s="48">
        <v>223980000</v>
      </c>
      <c r="H78" s="48">
        <v>223980000</v>
      </c>
      <c r="I78" s="22" t="s">
        <v>30</v>
      </c>
      <c r="J78" s="22" t="s">
        <v>31</v>
      </c>
      <c r="K78" s="23" t="s">
        <v>44</v>
      </c>
      <c r="L78" s="43"/>
      <c r="M78" s="43"/>
    </row>
    <row r="79" spans="1:13" s="36" customFormat="1" ht="60">
      <c r="A79" s="28">
        <v>82121506</v>
      </c>
      <c r="B79" s="21" t="s">
        <v>35</v>
      </c>
      <c r="C79" s="22" t="s">
        <v>26</v>
      </c>
      <c r="D79" s="22" t="s">
        <v>27</v>
      </c>
      <c r="E79" s="22" t="s">
        <v>93</v>
      </c>
      <c r="F79" s="22" t="s">
        <v>29</v>
      </c>
      <c r="G79" s="48">
        <v>2968000</v>
      </c>
      <c r="H79" s="48">
        <v>2968000</v>
      </c>
      <c r="I79" s="22" t="s">
        <v>30</v>
      </c>
      <c r="J79" s="22" t="s">
        <v>31</v>
      </c>
      <c r="K79" s="23" t="s">
        <v>44</v>
      </c>
      <c r="L79" s="43"/>
      <c r="M79" s="43"/>
    </row>
    <row r="80" spans="1:13" s="36" customFormat="1" ht="60">
      <c r="A80" s="28">
        <v>93151507</v>
      </c>
      <c r="B80" s="21" t="s">
        <v>36</v>
      </c>
      <c r="C80" s="22" t="s">
        <v>26</v>
      </c>
      <c r="D80" s="22" t="s">
        <v>27</v>
      </c>
      <c r="E80" s="22" t="s">
        <v>93</v>
      </c>
      <c r="F80" s="22" t="s">
        <v>29</v>
      </c>
      <c r="G80" s="48">
        <v>16324000</v>
      </c>
      <c r="H80" s="48">
        <v>16324000</v>
      </c>
      <c r="I80" s="22" t="s">
        <v>30</v>
      </c>
      <c r="J80" s="22" t="s">
        <v>31</v>
      </c>
      <c r="K80" s="23" t="s">
        <v>44</v>
      </c>
      <c r="L80" s="43"/>
      <c r="M80" s="43"/>
    </row>
    <row r="81" spans="1:13" s="39" customFormat="1" ht="60">
      <c r="A81" s="28">
        <v>93151512</v>
      </c>
      <c r="B81" s="21" t="s">
        <v>37</v>
      </c>
      <c r="C81" s="22" t="s">
        <v>26</v>
      </c>
      <c r="D81" s="22" t="s">
        <v>27</v>
      </c>
      <c r="E81" s="22" t="s">
        <v>93</v>
      </c>
      <c r="F81" s="22" t="s">
        <v>29</v>
      </c>
      <c r="G81" s="48">
        <v>13950000</v>
      </c>
      <c r="H81" s="48">
        <v>13950000</v>
      </c>
      <c r="I81" s="22" t="s">
        <v>30</v>
      </c>
      <c r="J81" s="22" t="s">
        <v>31</v>
      </c>
      <c r="K81" s="23" t="s">
        <v>44</v>
      </c>
      <c r="L81" s="44"/>
      <c r="M81" s="44"/>
    </row>
    <row r="82" spans="1:13" s="36" customFormat="1" ht="60">
      <c r="A82" s="28">
        <v>92101805</v>
      </c>
      <c r="B82" s="21" t="s">
        <v>151</v>
      </c>
      <c r="C82" s="22" t="s">
        <v>26</v>
      </c>
      <c r="D82" s="22" t="s">
        <v>27</v>
      </c>
      <c r="E82" s="22" t="s">
        <v>93</v>
      </c>
      <c r="F82" s="22" t="s">
        <v>29</v>
      </c>
      <c r="G82" s="48">
        <v>87200000</v>
      </c>
      <c r="H82" s="48">
        <v>87200000</v>
      </c>
      <c r="I82" s="22" t="s">
        <v>30</v>
      </c>
      <c r="J82" s="22" t="s">
        <v>31</v>
      </c>
      <c r="K82" s="23" t="s">
        <v>44</v>
      </c>
      <c r="L82" s="43"/>
      <c r="M82" s="43"/>
    </row>
    <row r="83" spans="1:13" s="36" customFormat="1" ht="60">
      <c r="A83" s="28">
        <v>93141808</v>
      </c>
      <c r="B83" s="21" t="s">
        <v>79</v>
      </c>
      <c r="C83" s="22" t="s">
        <v>26</v>
      </c>
      <c r="D83" s="22" t="s">
        <v>27</v>
      </c>
      <c r="E83" s="22" t="s">
        <v>93</v>
      </c>
      <c r="F83" s="22" t="s">
        <v>29</v>
      </c>
      <c r="G83" s="48">
        <v>5300000</v>
      </c>
      <c r="H83" s="48">
        <v>5300000</v>
      </c>
      <c r="I83" s="22" t="s">
        <v>30</v>
      </c>
      <c r="J83" s="22" t="s">
        <v>31</v>
      </c>
      <c r="K83" s="23" t="s">
        <v>44</v>
      </c>
      <c r="L83" s="43"/>
      <c r="M83" s="43"/>
    </row>
    <row r="84" spans="1:13" s="36" customFormat="1" ht="60">
      <c r="A84" s="28" t="s">
        <v>114</v>
      </c>
      <c r="B84" s="34" t="s">
        <v>101</v>
      </c>
      <c r="C84" s="22" t="s">
        <v>26</v>
      </c>
      <c r="D84" s="22" t="s">
        <v>27</v>
      </c>
      <c r="E84" s="22" t="s">
        <v>93</v>
      </c>
      <c r="F84" s="22" t="s">
        <v>29</v>
      </c>
      <c r="G84" s="48">
        <v>18000000</v>
      </c>
      <c r="H84" s="48">
        <v>18000000</v>
      </c>
      <c r="I84" s="22" t="s">
        <v>30</v>
      </c>
      <c r="J84" s="22" t="s">
        <v>31</v>
      </c>
      <c r="K84" s="23" t="s">
        <v>44</v>
      </c>
      <c r="L84" s="43"/>
      <c r="M84" s="43"/>
    </row>
    <row r="85" spans="1:13" s="36" customFormat="1" ht="71.25">
      <c r="A85" s="28">
        <v>80111507</v>
      </c>
      <c r="B85" s="34" t="s">
        <v>105</v>
      </c>
      <c r="C85" s="22" t="s">
        <v>26</v>
      </c>
      <c r="D85" s="22" t="s">
        <v>27</v>
      </c>
      <c r="E85" s="22" t="s">
        <v>93</v>
      </c>
      <c r="F85" s="22" t="s">
        <v>29</v>
      </c>
      <c r="G85" s="48">
        <v>65000000</v>
      </c>
      <c r="H85" s="48">
        <v>65000000</v>
      </c>
      <c r="I85" s="22" t="s">
        <v>30</v>
      </c>
      <c r="J85" s="22" t="s">
        <v>31</v>
      </c>
      <c r="K85" s="23" t="s">
        <v>44</v>
      </c>
      <c r="L85" s="43"/>
      <c r="M85" s="43"/>
    </row>
    <row r="86" spans="1:13" s="36" customFormat="1" ht="85.5">
      <c r="A86" s="28">
        <v>80111507</v>
      </c>
      <c r="B86" s="34" t="s">
        <v>110</v>
      </c>
      <c r="C86" s="22" t="s">
        <v>26</v>
      </c>
      <c r="D86" s="22" t="s">
        <v>27</v>
      </c>
      <c r="E86" s="22" t="s">
        <v>93</v>
      </c>
      <c r="F86" s="22" t="s">
        <v>29</v>
      </c>
      <c r="G86" s="48">
        <v>4240000</v>
      </c>
      <c r="H86" s="48">
        <v>4240000</v>
      </c>
      <c r="I86" s="22" t="s">
        <v>30</v>
      </c>
      <c r="J86" s="22" t="s">
        <v>31</v>
      </c>
      <c r="K86" s="23" t="s">
        <v>44</v>
      </c>
      <c r="L86" s="43"/>
      <c r="M86" s="43"/>
    </row>
    <row r="87" spans="1:13" s="36" customFormat="1" ht="60">
      <c r="A87" s="28">
        <v>80111507</v>
      </c>
      <c r="B87" s="34" t="s">
        <v>138</v>
      </c>
      <c r="C87" s="22" t="s">
        <v>143</v>
      </c>
      <c r="D87" s="22" t="s">
        <v>139</v>
      </c>
      <c r="E87" s="22" t="s">
        <v>93</v>
      </c>
      <c r="F87" s="22" t="s">
        <v>29</v>
      </c>
      <c r="G87" s="48">
        <v>10970000</v>
      </c>
      <c r="H87" s="48">
        <v>10970000</v>
      </c>
      <c r="I87" s="22" t="s">
        <v>30</v>
      </c>
      <c r="J87" s="22" t="s">
        <v>31</v>
      </c>
      <c r="K87" s="23" t="s">
        <v>44</v>
      </c>
      <c r="L87" s="43"/>
      <c r="M87" s="43"/>
    </row>
    <row r="88" spans="1:13" s="36" customFormat="1" ht="60">
      <c r="A88" s="28">
        <v>80111507</v>
      </c>
      <c r="B88" s="21" t="s">
        <v>152</v>
      </c>
      <c r="C88" s="22" t="s">
        <v>26</v>
      </c>
      <c r="D88" s="22" t="s">
        <v>27</v>
      </c>
      <c r="E88" s="22" t="s">
        <v>93</v>
      </c>
      <c r="F88" s="22" t="s">
        <v>29</v>
      </c>
      <c r="G88" s="48">
        <v>170977967</v>
      </c>
      <c r="H88" s="48">
        <v>170977967</v>
      </c>
      <c r="I88" s="22" t="s">
        <v>30</v>
      </c>
      <c r="J88" s="22" t="s">
        <v>31</v>
      </c>
      <c r="K88" s="23" t="s">
        <v>44</v>
      </c>
      <c r="L88" s="43"/>
      <c r="M88" s="43"/>
    </row>
    <row r="89" spans="1:13" s="36" customFormat="1" ht="114">
      <c r="A89" s="28">
        <v>80111507</v>
      </c>
      <c r="B89" s="34" t="s">
        <v>126</v>
      </c>
      <c r="C89" s="22" t="s">
        <v>26</v>
      </c>
      <c r="D89" s="22" t="s">
        <v>27</v>
      </c>
      <c r="E89" s="22" t="s">
        <v>93</v>
      </c>
      <c r="F89" s="22" t="s">
        <v>29</v>
      </c>
      <c r="G89" s="48">
        <v>11999000</v>
      </c>
      <c r="H89" s="48">
        <v>11999000</v>
      </c>
      <c r="I89" s="22" t="s">
        <v>30</v>
      </c>
      <c r="J89" s="22" t="s">
        <v>31</v>
      </c>
      <c r="K89" s="23" t="s">
        <v>44</v>
      </c>
      <c r="L89" s="43"/>
      <c r="M89" s="43"/>
    </row>
    <row r="90" spans="1:13" s="36" customFormat="1" ht="60">
      <c r="A90" s="28">
        <v>80111507</v>
      </c>
      <c r="B90" s="34" t="s">
        <v>125</v>
      </c>
      <c r="C90" s="22" t="s">
        <v>26</v>
      </c>
      <c r="D90" s="22" t="s">
        <v>27</v>
      </c>
      <c r="E90" s="22" t="s">
        <v>93</v>
      </c>
      <c r="F90" s="22" t="s">
        <v>29</v>
      </c>
      <c r="G90" s="48">
        <v>35000000</v>
      </c>
      <c r="H90" s="48">
        <v>35000000</v>
      </c>
      <c r="I90" s="22" t="s">
        <v>30</v>
      </c>
      <c r="J90" s="22" t="s">
        <v>31</v>
      </c>
      <c r="K90" s="23" t="s">
        <v>44</v>
      </c>
      <c r="L90" s="43"/>
      <c r="M90" s="43"/>
    </row>
    <row r="91" spans="1:13" s="36" customFormat="1" ht="85.5">
      <c r="A91" s="28">
        <v>39121321</v>
      </c>
      <c r="B91" s="34" t="s">
        <v>99</v>
      </c>
      <c r="C91" s="22" t="s">
        <v>26</v>
      </c>
      <c r="D91" s="22" t="s">
        <v>27</v>
      </c>
      <c r="E91" s="22" t="s">
        <v>93</v>
      </c>
      <c r="F91" s="22" t="s">
        <v>29</v>
      </c>
      <c r="G91" s="48">
        <v>124500000</v>
      </c>
      <c r="H91" s="48">
        <v>124500000</v>
      </c>
      <c r="I91" s="22" t="s">
        <v>30</v>
      </c>
      <c r="J91" s="22" t="s">
        <v>31</v>
      </c>
      <c r="K91" s="23" t="s">
        <v>44</v>
      </c>
      <c r="L91" s="43"/>
      <c r="M91" s="43"/>
    </row>
    <row r="92" spans="1:13" s="36" customFormat="1" ht="60" hidden="1">
      <c r="A92" s="28">
        <v>77101602</v>
      </c>
      <c r="B92" s="21" t="s">
        <v>113</v>
      </c>
      <c r="C92" s="22" t="s">
        <v>26</v>
      </c>
      <c r="D92" s="22">
        <v>2</v>
      </c>
      <c r="E92" s="22" t="s">
        <v>93</v>
      </c>
      <c r="F92" s="22" t="s">
        <v>29</v>
      </c>
      <c r="G92" s="48"/>
      <c r="H92" s="48"/>
      <c r="I92" s="22" t="s">
        <v>30</v>
      </c>
      <c r="J92" s="22" t="s">
        <v>31</v>
      </c>
      <c r="K92" s="23" t="s">
        <v>44</v>
      </c>
      <c r="L92" s="43"/>
      <c r="M92" s="43"/>
    </row>
    <row r="93" spans="1:13" s="36" customFormat="1" ht="60">
      <c r="A93" s="28">
        <v>44102906</v>
      </c>
      <c r="B93" s="21" t="s">
        <v>80</v>
      </c>
      <c r="C93" s="22" t="s">
        <v>26</v>
      </c>
      <c r="D93" s="22" t="s">
        <v>27</v>
      </c>
      <c r="E93" s="22" t="s">
        <v>93</v>
      </c>
      <c r="F93" s="22" t="s">
        <v>29</v>
      </c>
      <c r="G93" s="48">
        <v>1250000</v>
      </c>
      <c r="H93" s="48">
        <v>1250000</v>
      </c>
      <c r="I93" s="22" t="s">
        <v>30</v>
      </c>
      <c r="J93" s="22" t="s">
        <v>31</v>
      </c>
      <c r="K93" s="23" t="s">
        <v>44</v>
      </c>
      <c r="L93" s="43"/>
      <c r="M93" s="43"/>
    </row>
    <row r="94" spans="1:13" s="36" customFormat="1" ht="60">
      <c r="A94" s="28">
        <v>80101706</v>
      </c>
      <c r="B94" s="21" t="s">
        <v>81</v>
      </c>
      <c r="C94" s="22" t="s">
        <v>26</v>
      </c>
      <c r="D94" s="22" t="s">
        <v>27</v>
      </c>
      <c r="E94" s="22" t="s">
        <v>93</v>
      </c>
      <c r="F94" s="22" t="s">
        <v>29</v>
      </c>
      <c r="G94" s="48">
        <v>2100000</v>
      </c>
      <c r="H94" s="48">
        <v>2100000</v>
      </c>
      <c r="I94" s="22" t="s">
        <v>30</v>
      </c>
      <c r="J94" s="22" t="s">
        <v>31</v>
      </c>
      <c r="K94" s="23" t="s">
        <v>44</v>
      </c>
      <c r="L94" s="43"/>
      <c r="M94" s="43"/>
    </row>
    <row r="95" spans="1:13" s="36" customFormat="1" ht="60">
      <c r="A95" s="28">
        <v>72121505</v>
      </c>
      <c r="B95" s="21" t="s">
        <v>91</v>
      </c>
      <c r="C95" s="22" t="s">
        <v>26</v>
      </c>
      <c r="D95" s="22" t="s">
        <v>27</v>
      </c>
      <c r="E95" s="22" t="s">
        <v>93</v>
      </c>
      <c r="F95" s="22" t="s">
        <v>29</v>
      </c>
      <c r="G95" s="48">
        <v>2250000</v>
      </c>
      <c r="H95" s="48">
        <v>2250000</v>
      </c>
      <c r="I95" s="22" t="s">
        <v>30</v>
      </c>
      <c r="J95" s="22" t="s">
        <v>31</v>
      </c>
      <c r="K95" s="23" t="s">
        <v>44</v>
      </c>
      <c r="L95" s="43"/>
      <c r="M95" s="43"/>
    </row>
    <row r="96" spans="1:13" s="36" customFormat="1" ht="60">
      <c r="A96" s="28">
        <v>72121505</v>
      </c>
      <c r="B96" s="21" t="s">
        <v>82</v>
      </c>
      <c r="C96" s="22" t="s">
        <v>26</v>
      </c>
      <c r="D96" s="22" t="s">
        <v>27</v>
      </c>
      <c r="E96" s="22" t="s">
        <v>93</v>
      </c>
      <c r="F96" s="22" t="s">
        <v>29</v>
      </c>
      <c r="G96" s="48">
        <v>2080000</v>
      </c>
      <c r="H96" s="48">
        <v>2080000</v>
      </c>
      <c r="I96" s="22" t="s">
        <v>30</v>
      </c>
      <c r="J96" s="22" t="s">
        <v>31</v>
      </c>
      <c r="K96" s="23" t="s">
        <v>44</v>
      </c>
      <c r="L96" s="43"/>
      <c r="M96" s="43"/>
    </row>
    <row r="97" spans="1:13" s="36" customFormat="1" ht="60">
      <c r="A97" s="28" t="s">
        <v>145</v>
      </c>
      <c r="B97" s="21" t="s">
        <v>146</v>
      </c>
      <c r="C97" s="22" t="s">
        <v>147</v>
      </c>
      <c r="D97" s="22" t="s">
        <v>148</v>
      </c>
      <c r="E97" s="22" t="s">
        <v>93</v>
      </c>
      <c r="F97" s="22" t="s">
        <v>29</v>
      </c>
      <c r="G97" s="48">
        <v>165491770</v>
      </c>
      <c r="H97" s="48">
        <v>165491770</v>
      </c>
      <c r="I97" s="22" t="s">
        <v>30</v>
      </c>
      <c r="J97" s="22" t="s">
        <v>31</v>
      </c>
      <c r="K97" s="23" t="s">
        <v>44</v>
      </c>
      <c r="L97" s="43"/>
      <c r="M97" s="43"/>
    </row>
    <row r="98" spans="1:13" s="36" customFormat="1" ht="60">
      <c r="A98" s="28">
        <v>80111507</v>
      </c>
      <c r="B98" s="21" t="s">
        <v>153</v>
      </c>
      <c r="C98" s="22" t="s">
        <v>26</v>
      </c>
      <c r="D98" s="22" t="s">
        <v>27</v>
      </c>
      <c r="E98" s="22" t="s">
        <v>93</v>
      </c>
      <c r="F98" s="22" t="s">
        <v>29</v>
      </c>
      <c r="G98" s="48">
        <v>421879332</v>
      </c>
      <c r="H98" s="48">
        <v>421879332</v>
      </c>
      <c r="I98" s="22" t="s">
        <v>30</v>
      </c>
      <c r="J98" s="22" t="s">
        <v>31</v>
      </c>
      <c r="K98" s="23" t="s">
        <v>44</v>
      </c>
      <c r="L98" s="43"/>
      <c r="M98" s="43"/>
    </row>
    <row r="99" spans="1:13" s="36" customFormat="1" ht="60">
      <c r="A99" s="28">
        <v>24111810</v>
      </c>
      <c r="B99" s="21" t="s">
        <v>83</v>
      </c>
      <c r="C99" s="22" t="s">
        <v>26</v>
      </c>
      <c r="D99" s="22" t="s">
        <v>27</v>
      </c>
      <c r="E99" s="22" t="s">
        <v>93</v>
      </c>
      <c r="F99" s="22" t="s">
        <v>29</v>
      </c>
      <c r="G99" s="48">
        <v>2250000</v>
      </c>
      <c r="H99" s="48">
        <v>2250000</v>
      </c>
      <c r="I99" s="22" t="s">
        <v>30</v>
      </c>
      <c r="J99" s="22" t="s">
        <v>31</v>
      </c>
      <c r="K99" s="23" t="s">
        <v>44</v>
      </c>
      <c r="L99" s="43"/>
      <c r="M99" s="43"/>
    </row>
    <row r="100" spans="1:13" s="36" customFormat="1" ht="60" hidden="1">
      <c r="A100" s="28">
        <v>72141119</v>
      </c>
      <c r="B100" s="21" t="s">
        <v>84</v>
      </c>
      <c r="C100" s="22" t="s">
        <v>26</v>
      </c>
      <c r="D100" s="22" t="s">
        <v>27</v>
      </c>
      <c r="E100" s="22" t="s">
        <v>93</v>
      </c>
      <c r="F100" s="22" t="s">
        <v>29</v>
      </c>
      <c r="G100" s="48"/>
      <c r="H100" s="48"/>
      <c r="I100" s="22" t="s">
        <v>30</v>
      </c>
      <c r="J100" s="22" t="s">
        <v>31</v>
      </c>
      <c r="K100" s="23" t="s">
        <v>44</v>
      </c>
      <c r="L100" s="43"/>
      <c r="M100" s="43"/>
    </row>
    <row r="101" spans="1:13" s="36" customFormat="1" ht="60" hidden="1">
      <c r="A101" s="28">
        <v>72141119</v>
      </c>
      <c r="B101" s="21" t="s">
        <v>85</v>
      </c>
      <c r="C101" s="22" t="s">
        <v>26</v>
      </c>
      <c r="D101" s="22" t="s">
        <v>27</v>
      </c>
      <c r="E101" s="22" t="s">
        <v>93</v>
      </c>
      <c r="F101" s="22" t="s">
        <v>29</v>
      </c>
      <c r="G101" s="48"/>
      <c r="H101" s="48"/>
      <c r="I101" s="22" t="s">
        <v>30</v>
      </c>
      <c r="J101" s="22" t="s">
        <v>31</v>
      </c>
      <c r="K101" s="23" t="s">
        <v>44</v>
      </c>
      <c r="L101" s="43"/>
      <c r="M101" s="43"/>
    </row>
    <row r="102" spans="1:13" s="36" customFormat="1" ht="60" hidden="1">
      <c r="A102" s="28">
        <v>72141120</v>
      </c>
      <c r="B102" s="21" t="s">
        <v>87</v>
      </c>
      <c r="C102" s="22" t="s">
        <v>26</v>
      </c>
      <c r="D102" s="22" t="s">
        <v>27</v>
      </c>
      <c r="E102" s="22" t="s">
        <v>93</v>
      </c>
      <c r="F102" s="22" t="s">
        <v>29</v>
      </c>
      <c r="G102" s="48"/>
      <c r="H102" s="48"/>
      <c r="I102" s="22" t="s">
        <v>30</v>
      </c>
      <c r="J102" s="22" t="s">
        <v>31</v>
      </c>
      <c r="K102" s="23" t="s">
        <v>44</v>
      </c>
      <c r="L102" s="43"/>
      <c r="M102" s="43"/>
    </row>
    <row r="103" spans="1:13" s="36" customFormat="1" ht="60" hidden="1">
      <c r="A103" s="28">
        <v>72141120</v>
      </c>
      <c r="B103" s="21" t="s">
        <v>84</v>
      </c>
      <c r="C103" s="22" t="s">
        <v>26</v>
      </c>
      <c r="D103" s="22" t="s">
        <v>27</v>
      </c>
      <c r="E103" s="22" t="s">
        <v>93</v>
      </c>
      <c r="F103" s="22" t="s">
        <v>29</v>
      </c>
      <c r="G103" s="48"/>
      <c r="H103" s="48"/>
      <c r="I103" s="22" t="s">
        <v>30</v>
      </c>
      <c r="J103" s="22" t="s">
        <v>31</v>
      </c>
      <c r="K103" s="23" t="s">
        <v>44</v>
      </c>
      <c r="L103" s="43"/>
      <c r="M103" s="43"/>
    </row>
    <row r="104" spans="1:13" s="36" customFormat="1" ht="60">
      <c r="A104" s="28">
        <v>72103304</v>
      </c>
      <c r="B104" s="21" t="s">
        <v>88</v>
      </c>
      <c r="C104" s="22" t="s">
        <v>26</v>
      </c>
      <c r="D104" s="22" t="s">
        <v>27</v>
      </c>
      <c r="E104" s="22" t="s">
        <v>93</v>
      </c>
      <c r="F104" s="22" t="s">
        <v>29</v>
      </c>
      <c r="G104" s="48">
        <v>1166000</v>
      </c>
      <c r="H104" s="48">
        <v>1166000</v>
      </c>
      <c r="I104" s="22" t="s">
        <v>30</v>
      </c>
      <c r="J104" s="22" t="s">
        <v>31</v>
      </c>
      <c r="K104" s="23" t="s">
        <v>44</v>
      </c>
      <c r="L104" s="43"/>
      <c r="M104" s="43"/>
    </row>
    <row r="105" spans="1:13" s="36" customFormat="1" ht="60">
      <c r="A105" s="28">
        <v>80101604</v>
      </c>
      <c r="B105" s="21" t="s">
        <v>117</v>
      </c>
      <c r="C105" s="22" t="s">
        <v>26</v>
      </c>
      <c r="D105" s="22" t="s">
        <v>27</v>
      </c>
      <c r="E105" s="22" t="s">
        <v>93</v>
      </c>
      <c r="F105" s="22" t="s">
        <v>29</v>
      </c>
      <c r="G105" s="48">
        <v>3239495</v>
      </c>
      <c r="H105" s="48">
        <v>3239495</v>
      </c>
      <c r="I105" s="22" t="s">
        <v>30</v>
      </c>
      <c r="J105" s="22" t="s">
        <v>31</v>
      </c>
      <c r="K105" s="23" t="s">
        <v>44</v>
      </c>
      <c r="L105" s="43"/>
      <c r="M105" s="43"/>
    </row>
    <row r="106" spans="1:13" s="36" customFormat="1" ht="60">
      <c r="A106" s="28">
        <v>80101604</v>
      </c>
      <c r="B106" s="21" t="s">
        <v>86</v>
      </c>
      <c r="C106" s="22" t="s">
        <v>26</v>
      </c>
      <c r="D106" s="22" t="s">
        <v>27</v>
      </c>
      <c r="E106" s="22" t="s">
        <v>93</v>
      </c>
      <c r="F106" s="22" t="s">
        <v>29</v>
      </c>
      <c r="G106" s="48">
        <v>3150000</v>
      </c>
      <c r="H106" s="48">
        <v>3150000</v>
      </c>
      <c r="I106" s="22" t="s">
        <v>30</v>
      </c>
      <c r="J106" s="22" t="s">
        <v>31</v>
      </c>
      <c r="K106" s="23" t="s">
        <v>44</v>
      </c>
      <c r="L106" s="43"/>
      <c r="M106" s="43"/>
    </row>
    <row r="107" spans="1:13" s="36" customFormat="1" ht="60">
      <c r="A107" s="28">
        <v>76121501</v>
      </c>
      <c r="B107" s="21" t="s">
        <v>116</v>
      </c>
      <c r="C107" s="22" t="s">
        <v>26</v>
      </c>
      <c r="D107" s="22" t="s">
        <v>27</v>
      </c>
      <c r="E107" s="22" t="s">
        <v>93</v>
      </c>
      <c r="F107" s="22" t="s">
        <v>29</v>
      </c>
      <c r="G107" s="48">
        <v>2625000</v>
      </c>
      <c r="H107" s="48">
        <v>2625000</v>
      </c>
      <c r="I107" s="22" t="s">
        <v>30</v>
      </c>
      <c r="J107" s="22" t="s">
        <v>31</v>
      </c>
      <c r="K107" s="23" t="s">
        <v>44</v>
      </c>
      <c r="L107" s="43"/>
      <c r="M107" s="43"/>
    </row>
    <row r="108" spans="1:13" s="36" customFormat="1" ht="60">
      <c r="A108" s="28">
        <v>78181507</v>
      </c>
      <c r="B108" s="21" t="s">
        <v>89</v>
      </c>
      <c r="C108" s="22" t="s">
        <v>26</v>
      </c>
      <c r="D108" s="22" t="s">
        <v>27</v>
      </c>
      <c r="E108" s="22" t="s">
        <v>93</v>
      </c>
      <c r="F108" s="22" t="s">
        <v>29</v>
      </c>
      <c r="G108" s="48">
        <v>5191655</v>
      </c>
      <c r="H108" s="48">
        <v>5191655</v>
      </c>
      <c r="I108" s="22" t="s">
        <v>30</v>
      </c>
      <c r="J108" s="22" t="s">
        <v>31</v>
      </c>
      <c r="K108" s="23" t="s">
        <v>44</v>
      </c>
      <c r="L108" s="43"/>
      <c r="M108" s="43"/>
    </row>
    <row r="109" spans="1:13" s="36" customFormat="1" ht="85.5">
      <c r="A109" s="28">
        <v>76121602</v>
      </c>
      <c r="B109" s="34" t="s">
        <v>95</v>
      </c>
      <c r="C109" s="22" t="s">
        <v>26</v>
      </c>
      <c r="D109" s="22" t="s">
        <v>27</v>
      </c>
      <c r="E109" s="22" t="s">
        <v>93</v>
      </c>
      <c r="F109" s="22" t="s">
        <v>29</v>
      </c>
      <c r="G109" s="48">
        <v>200000000</v>
      </c>
      <c r="H109" s="48">
        <v>200000000</v>
      </c>
      <c r="I109" s="22" t="s">
        <v>30</v>
      </c>
      <c r="J109" s="22" t="s">
        <v>31</v>
      </c>
      <c r="K109" s="23" t="s">
        <v>44</v>
      </c>
      <c r="L109" s="43"/>
      <c r="M109" s="43"/>
    </row>
    <row r="110" spans="7:9" ht="15">
      <c r="G110" s="1">
        <v>98700000</v>
      </c>
      <c r="H110" s="74" t="s">
        <v>118</v>
      </c>
      <c r="I110" s="74"/>
    </row>
    <row r="111" ht="15">
      <c r="G111" s="27">
        <f>SUM(G21:G110)</f>
        <v>4768546358</v>
      </c>
    </row>
    <row r="112" ht="15">
      <c r="G112" s="75"/>
    </row>
  </sheetData>
  <sheetProtection/>
  <mergeCells count="4">
    <mergeCell ref="E8:H12"/>
    <mergeCell ref="E14:H17"/>
    <mergeCell ref="A1:K3"/>
    <mergeCell ref="H110:I110"/>
  </mergeCells>
  <hyperlinks>
    <hyperlink ref="B11" r:id="rId1" display="www.aguavivaesp.gov.co"/>
  </hyperlinks>
  <printOptions horizontalCentered="1"/>
  <pageMargins left="0.25" right="0.25" top="0.748031496062992" bottom="0.748031496062992" header="0.31496062992126" footer="0.31496062992126"/>
  <pageSetup horizontalDpi="360" verticalDpi="360" orientation="landscape" paperSize="5" scale="55" r:id="rId4"/>
  <legacyDrawing r:id="rId3"/>
</worksheet>
</file>

<file path=xl/worksheets/sheet2.xml><?xml version="1.0" encoding="utf-8"?>
<worksheet xmlns="http://schemas.openxmlformats.org/spreadsheetml/2006/main" xmlns:r="http://schemas.openxmlformats.org/officeDocument/2006/relationships">
  <dimension ref="A6:H7"/>
  <sheetViews>
    <sheetView zoomScalePageLayoutView="0" workbookViewId="0" topLeftCell="A1">
      <selection activeCell="G7" sqref="G7"/>
    </sheetView>
  </sheetViews>
  <sheetFormatPr defaultColWidth="11.421875" defaultRowHeight="15"/>
  <cols>
    <col min="1" max="1" width="9.140625" style="0" customWidth="1"/>
    <col min="2" max="2" width="30.28125" style="0" customWidth="1"/>
    <col min="3" max="3" width="28.57421875" style="0" customWidth="1"/>
    <col min="4" max="4" width="11.28125" style="0" customWidth="1"/>
    <col min="5" max="5" width="13.140625" style="0" customWidth="1"/>
    <col min="6" max="6" width="10.421875" style="0" customWidth="1"/>
    <col min="7" max="7" width="14.57421875" style="0" customWidth="1"/>
  </cols>
  <sheetData>
    <row r="5" ht="15.75" thickBot="1"/>
    <row r="6" spans="1:7" ht="75">
      <c r="A6" s="30" t="s">
        <v>24</v>
      </c>
      <c r="B6" s="49" t="s">
        <v>130</v>
      </c>
      <c r="C6" s="31" t="s">
        <v>129</v>
      </c>
      <c r="D6" s="31" t="s">
        <v>17</v>
      </c>
      <c r="E6" s="31" t="s">
        <v>8</v>
      </c>
      <c r="F6" s="31" t="s">
        <v>9</v>
      </c>
      <c r="G6" s="31" t="s">
        <v>10</v>
      </c>
    </row>
    <row r="7" spans="1:8" ht="60">
      <c r="A7" s="50" t="s">
        <v>131</v>
      </c>
      <c r="B7" s="51" t="s">
        <v>132</v>
      </c>
      <c r="C7" s="52" t="s">
        <v>133</v>
      </c>
      <c r="D7" s="53" t="s">
        <v>128</v>
      </c>
      <c r="E7" s="53" t="s">
        <v>28</v>
      </c>
      <c r="F7" s="53" t="s">
        <v>29</v>
      </c>
      <c r="G7" s="54">
        <v>34599925</v>
      </c>
      <c r="H7" s="5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douglas</dc:creator>
  <cp:keywords/>
  <dc:description/>
  <cp:lastModifiedBy>AGUAVIVA S.A ESP AGUAVIVA S.A ESP</cp:lastModifiedBy>
  <cp:lastPrinted>2020-01-31T22:21:32Z</cp:lastPrinted>
  <dcterms:created xsi:type="dcterms:W3CDTF">2012-12-10T15:58:41Z</dcterms:created>
  <dcterms:modified xsi:type="dcterms:W3CDTF">2022-09-19T16:36:11Z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